
<file path=[Content_Types].xml><?xml version="1.0" encoding="utf-8"?>
<Types xmlns="http://schemas.openxmlformats.org/package/2006/content-types">
  <Default Extension="rels" ContentType="application/vnd.openxmlformats-package.relationships+xml"/>
  <Default Extension="tiff" ContentType="image/tif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/>
  <mc:AlternateContent xmlns:mc="http://schemas.openxmlformats.org/markup-compatibility/2006">
    <mc:Choice Requires="x15">
      <x15ac:absPath xmlns:x15ac="http://schemas.microsoft.com/office/spreadsheetml/2010/11/ac" url="C:\Users\Usuario 01\Downloads\"/>
    </mc:Choice>
  </mc:AlternateContent>
  <xr:revisionPtr revIDLastSave="0" documentId="8_{2F40BCB3-8929-498B-B547-BDA42352EB0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ENERO 2025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" i="2" l="1"/>
  <c r="D16" i="2"/>
  <c r="D15" i="2"/>
  <c r="D14" i="2"/>
  <c r="D13" i="2"/>
  <c r="D47" i="2"/>
  <c r="K41" i="2"/>
  <c r="J38" i="2"/>
  <c r="K38" i="2"/>
  <c r="K39" i="2"/>
  <c r="K40" i="2"/>
  <c r="J37" i="2"/>
  <c r="K37" i="2" s="1"/>
  <c r="J28" i="2"/>
  <c r="J27" i="2"/>
  <c r="J26" i="2"/>
  <c r="J29" i="2"/>
  <c r="K29" i="2" s="1"/>
  <c r="G29" i="2"/>
  <c r="F29" i="2"/>
  <c r="K28" i="2"/>
  <c r="G28" i="2"/>
  <c r="F28" i="2"/>
  <c r="K27" i="2"/>
  <c r="G27" i="2"/>
  <c r="F27" i="2"/>
  <c r="K26" i="2"/>
  <c r="K30" i="2" s="1"/>
  <c r="G26" i="2"/>
  <c r="F26" i="2"/>
  <c r="M6" i="2"/>
  <c r="N3" i="2"/>
  <c r="N2" i="2"/>
</calcChain>
</file>

<file path=xl/sharedStrings.xml><?xml version="1.0" encoding="utf-8"?>
<sst xmlns="http://schemas.openxmlformats.org/spreadsheetml/2006/main" count="59" uniqueCount="46">
  <si>
    <t>Mes  :</t>
  </si>
  <si>
    <t>Año :</t>
  </si>
  <si>
    <t>RUT. 78.498.240-8</t>
  </si>
  <si>
    <t>FACTURAR A :</t>
  </si>
  <si>
    <t>ASPEN SPA</t>
  </si>
  <si>
    <r>
      <rPr>
        <sz val="12"/>
        <rFont val="Verdana"/>
        <family val="2"/>
      </rPr>
      <t>Rut:</t>
    </r>
    <r>
      <rPr>
        <b/>
        <sz val="12"/>
        <rFont val="Verdana"/>
        <family val="2"/>
      </rPr>
      <t xml:space="preserve"> 76.052.424-7</t>
    </r>
  </si>
  <si>
    <t>ESTADO DE PAGO 
UAA-ASPEN-01-25</t>
  </si>
  <si>
    <t>Suma de Valor Total</t>
  </si>
  <si>
    <t>PLACA</t>
  </si>
  <si>
    <t>Total</t>
  </si>
  <si>
    <t>LJHY-20</t>
  </si>
  <si>
    <t>JFTZ-93</t>
  </si>
  <si>
    <t xml:space="preserve"> </t>
  </si>
  <si>
    <t>SWTK-72</t>
  </si>
  <si>
    <t>PSSJ-11</t>
  </si>
  <si>
    <t>Total general</t>
  </si>
  <si>
    <t xml:space="preserve">RESUMEN ARRIENDO </t>
  </si>
  <si>
    <t>Nº</t>
  </si>
  <si>
    <t>VEHICULO</t>
  </si>
  <si>
    <t>FECHA INICIO</t>
  </si>
  <si>
    <t>DESDE</t>
  </si>
  <si>
    <t>HASTA</t>
  </si>
  <si>
    <t>DIAS</t>
  </si>
  <si>
    <t>UF</t>
  </si>
  <si>
    <t>Costo Arriendo $</t>
  </si>
  <si>
    <t>Valor Total</t>
  </si>
  <si>
    <t>CIUDAD</t>
  </si>
  <si>
    <t>C.C.</t>
  </si>
  <si>
    <t>CAMIONETA 4X2 NEW HILUX</t>
  </si>
  <si>
    <t>Antofagasta</t>
  </si>
  <si>
    <t>TAHOE LT IV SU</t>
  </si>
  <si>
    <t>Santiago</t>
  </si>
  <si>
    <t>TAHOE Z71</t>
  </si>
  <si>
    <t>GASTOS ADICIONALES MES DE ENERO</t>
  </si>
  <si>
    <t>DETALLE SERVICIO</t>
  </si>
  <si>
    <t>SOLICITANTE</t>
  </si>
  <si>
    <t>FECHA SERVICIO</t>
  </si>
  <si>
    <t>TRABAJO ENTREGADO?</t>
  </si>
  <si>
    <t xml:space="preserve">VALOR </t>
  </si>
  <si>
    <t>GESTÍON Y OPERACIÓN GEOMAQ 6%</t>
  </si>
  <si>
    <t>TOTAL GESTIÓN</t>
  </si>
  <si>
    <t>RECARGA DE AIRE ACONDICIONADO</t>
  </si>
  <si>
    <t>Juan Toro</t>
  </si>
  <si>
    <t>LAMINADO DE SEGURIDAD CON TINTEADO SEGÚN NORMATIVA LEGAL</t>
  </si>
  <si>
    <t>TOTAL SERVICIOS</t>
  </si>
  <si>
    <t>TOTAL COBRO MES DE ENERO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</si>
</sst>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_-* #,##0.00\ &quot;€&quot;_-;\-* #,##0.00\ &quot;€&quot;_-;_-* &quot;-&quot;??\ &quot;€&quot;_-;_-@_-"/>
    <numFmt numFmtId="165" formatCode="mmmm"/>
    <numFmt numFmtId="166" formatCode="yyyy"/>
    <numFmt numFmtId="167" formatCode="&quot;$&quot;\ #,##0"/>
    <numFmt numFmtId="168" formatCode="[$-340A]dddd\,\ dd&quot; de &quot;mmmm&quot; de &quot;yyyy;@"/>
    <numFmt numFmtId="169" formatCode="_-&quot;$&quot;\ * #,##0.00_-;\-&quot;$&quot;\ * #,##0.00_-;_-&quot;$&quot;\ * &quot;-&quot;??_-;_-@_-"/>
    <numFmt numFmtId="170" formatCode="dd\-mm\-yy"/>
    <numFmt numFmtId="171" formatCode="d/mmm"/>
    <numFmt numFmtId="172" formatCode="#,##0.0"/>
    <numFmt numFmtId="173" formatCode="_-&quot;$&quot;\ * #,##0_-;\-&quot;$&quot;\ * #,##0_-;_-&quot;$&quot;\ * &quot;-&quot;??_-;_-@_-"/>
    <numFmt numFmtId="174" formatCode="#,##0_)"/>
    <numFmt numFmtId="175" formatCode="_ [$$-340A]* #,##0_ ;_ [$$-340A]* \-#,##0_ ;_ [$$-340A]* &quot;-&quot;_ ;_ @_ "/>
  </numFmts>
  <fonts count="2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9"/>
      <name val="Verdana"/>
      <family val="2"/>
    </font>
    <font>
      <b/>
      <sz val="16"/>
      <name val="Verdana"/>
      <family val="2"/>
    </font>
    <font>
      <b/>
      <sz val="9"/>
      <name val="Verdana"/>
      <family val="2"/>
    </font>
    <font>
      <b/>
      <sz val="10"/>
      <color theme="0"/>
      <name val="Verdana"/>
      <family val="2"/>
    </font>
    <font>
      <b/>
      <sz val="10"/>
      <color rgb="FF000000"/>
      <name val="Verdana"/>
      <family val="2"/>
    </font>
    <font>
      <b/>
      <sz val="11"/>
      <name val="Verdana"/>
      <family val="2"/>
    </font>
    <font>
      <sz val="12"/>
      <name val="Verdana"/>
      <family val="2"/>
    </font>
    <font>
      <b/>
      <sz val="12"/>
      <name val="Verdana"/>
      <family val="2"/>
    </font>
    <font>
      <b/>
      <sz val="9"/>
      <color theme="0"/>
      <name val="Verdana"/>
      <family val="2"/>
    </font>
    <font>
      <b/>
      <sz val="9"/>
      <color rgb="FF000000"/>
      <name val="Verdana"/>
      <family val="2"/>
    </font>
    <font>
      <b/>
      <u/>
      <sz val="12"/>
      <name val="Verdana"/>
      <family val="2"/>
    </font>
    <font>
      <sz val="10"/>
      <name val="Verdana"/>
      <family val="2"/>
    </font>
    <font>
      <b/>
      <sz val="10"/>
      <name val="Verdana"/>
      <family val="2"/>
    </font>
    <font>
      <b/>
      <sz val="14"/>
      <color theme="0"/>
      <name val="Verdana"/>
      <family val="2"/>
    </font>
    <font>
      <sz val="10"/>
      <name val="Arial"/>
      <family val="2"/>
    </font>
    <font>
      <sz val="10"/>
      <color theme="1"/>
      <name val="Aptos Narrow"/>
      <family val="2"/>
      <scheme val="minor"/>
    </font>
    <font>
      <sz val="10"/>
      <color rgb="FF000000"/>
      <name val="Aptos Narrow"/>
      <family val="2"/>
      <scheme val="minor"/>
    </font>
    <font>
      <b/>
      <u/>
      <sz val="9"/>
      <name val="Verdana"/>
      <family val="2"/>
    </font>
    <font>
      <sz val="9"/>
      <color theme="1"/>
      <name val="Verdana"/>
      <family val="2"/>
    </font>
    <font>
      <sz val="10"/>
      <color rgb="FF000000"/>
      <name val="Verdana"/>
    </font>
    <font>
      <sz val="9"/>
      <name val="Verdana"/>
    </font>
    <font>
      <b/>
      <sz val="10"/>
      <color theme="1"/>
      <name val="Verdana"/>
    </font>
  </fonts>
  <fills count="4">
    <fill>
      <patternFill patternType="none"/>
    </fill>
    <fill>
      <patternFill patternType="gray125"/>
    </fill>
    <fill>
      <patternFill patternType="solid">
        <fgColor theme="3" tint="0.249977111117893"/>
        <bgColor indexed="64"/>
      </patternFill>
    </fill>
    <fill>
      <patternFill patternType="solid">
        <fgColor theme="0"/>
        <bgColor indexed="64"/>
      </patternFill>
    </fill>
  </fills>
  <borders count="54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ABABAB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rgb="FFABABAB"/>
      </top>
      <bottom/>
      <diagonal/>
    </border>
    <border>
      <left style="thin">
        <color rgb="FFABABAB"/>
      </left>
      <right style="medium">
        <color indexed="64"/>
      </right>
      <top style="thin">
        <color rgb="FFABABAB"/>
      </top>
      <bottom/>
      <diagonal/>
    </border>
    <border>
      <left style="thin">
        <color rgb="FFABABAB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rgb="FFABABAB"/>
      </top>
      <bottom style="medium">
        <color indexed="64"/>
      </bottom>
      <diagonal/>
    </border>
    <border>
      <left style="thin">
        <color rgb="FFABABAB"/>
      </left>
      <right style="medium">
        <color indexed="64"/>
      </right>
      <top style="thin">
        <color rgb="FFABABAB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auto="1"/>
      </right>
      <top style="medium">
        <color rgb="FF000000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rgb="FF000000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rgb="FF000000"/>
      </top>
      <bottom style="medium">
        <color auto="1"/>
      </bottom>
      <diagonal/>
    </border>
    <border>
      <left/>
      <right style="medium">
        <color rgb="FF000000"/>
      </right>
      <top style="medium">
        <color rgb="FF000000"/>
      </top>
      <bottom style="medium">
        <color auto="1"/>
      </bottom>
      <diagonal/>
    </border>
    <border>
      <left style="medium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rgb="FF000000"/>
      </right>
      <top/>
      <bottom style="thin">
        <color indexed="64"/>
      </bottom>
      <diagonal/>
    </border>
    <border>
      <left style="medium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rgb="FF000000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thin">
        <color indexed="64"/>
      </right>
      <top/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medium">
        <color rgb="FF000000"/>
      </bottom>
      <diagonal/>
    </border>
    <border>
      <left style="thin">
        <color auto="1"/>
      </left>
      <right style="medium">
        <color rgb="FF000000"/>
      </right>
      <top style="thin">
        <color auto="1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auto="1"/>
      </left>
      <right/>
      <top style="medium">
        <color rgb="FF000000"/>
      </top>
      <bottom style="medium">
        <color auto="1"/>
      </bottom>
      <diagonal/>
    </border>
    <border>
      <left/>
      <right style="thin">
        <color auto="1"/>
      </right>
      <top style="medium">
        <color rgb="FF000000"/>
      </top>
      <bottom style="medium">
        <color auto="1"/>
      </bottom>
      <diagonal/>
    </border>
    <border>
      <left style="thin">
        <color indexed="64"/>
      </left>
      <right/>
      <top style="medium">
        <color auto="1"/>
      </top>
      <bottom style="thin">
        <color indexed="64"/>
      </bottom>
      <diagonal/>
    </border>
    <border>
      <left/>
      <right style="thin">
        <color indexed="64"/>
      </right>
      <top style="medium">
        <color auto="1"/>
      </top>
      <bottom style="thin">
        <color indexed="64"/>
      </bottom>
      <diagonal/>
    </border>
    <border>
      <left style="thin">
        <color auto="1"/>
      </left>
      <right/>
      <top/>
      <bottom style="medium">
        <color rgb="FF000000"/>
      </bottom>
      <diagonal/>
    </border>
    <border>
      <left/>
      <right style="thin">
        <color indexed="64"/>
      </right>
      <top/>
      <bottom style="medium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/>
      <right style="medium">
        <color rgb="FF000000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rgb="FF000000"/>
      </right>
      <top style="thin">
        <color auto="1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16" fillId="0" borderId="0"/>
    <xf numFmtId="169" fontId="16" fillId="0" borderId="0" applyFont="0" applyFill="0" applyBorder="0" applyAlignment="0" applyProtection="0"/>
  </cellStyleXfs>
  <cellXfs count="147">
    <xf numFmtId="0" fontId="0" fillId="0" borderId="0" xfId="0"/>
    <xf numFmtId="0" fontId="2" fillId="0" borderId="1" xfId="0" applyFont="1" applyBorder="1"/>
    <xf numFmtId="0" fontId="2" fillId="0" borderId="2" xfId="0" applyFont="1" applyBorder="1"/>
    <xf numFmtId="0" fontId="3" fillId="0" borderId="2" xfId="0" applyFont="1" applyBorder="1" applyAlignment="1">
      <alignment vertical="center" wrapText="1"/>
    </xf>
    <xf numFmtId="0" fontId="2" fillId="0" borderId="3" xfId="0" applyFont="1" applyBorder="1"/>
    <xf numFmtId="0" fontId="2" fillId="0" borderId="0" xfId="0" applyFont="1"/>
    <xf numFmtId="0" fontId="4" fillId="0" borderId="4" xfId="0" applyFont="1" applyBorder="1" applyAlignment="1">
      <alignment horizontal="centerContinuous"/>
    </xf>
    <xf numFmtId="0" fontId="3" fillId="0" borderId="0" xfId="0" applyFont="1" applyAlignment="1">
      <alignment vertical="center" wrapText="1"/>
    </xf>
    <xf numFmtId="0" fontId="5" fillId="2" borderId="5" xfId="0" applyFont="1" applyFill="1" applyBorder="1" applyAlignment="1">
      <alignment horizontal="center" vertical="center"/>
    </xf>
    <xf numFmtId="165" fontId="6" fillId="3" borderId="6" xfId="0" applyNumberFormat="1" applyFont="1" applyFill="1" applyBorder="1" applyAlignment="1">
      <alignment horizontal="center" vertical="center"/>
    </xf>
    <xf numFmtId="0" fontId="2" fillId="0" borderId="7" xfId="0" applyFont="1" applyBorder="1"/>
    <xf numFmtId="0" fontId="2" fillId="0" borderId="4" xfId="0" applyFont="1" applyBorder="1"/>
    <xf numFmtId="0" fontId="5" fillId="2" borderId="8" xfId="0" applyFont="1" applyFill="1" applyBorder="1" applyAlignment="1">
      <alignment horizontal="center" vertical="center"/>
    </xf>
    <xf numFmtId="166" fontId="6" fillId="3" borderId="9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14" fontId="8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2" fontId="4" fillId="0" borderId="0" xfId="0" applyNumberFormat="1" applyFont="1" applyAlignment="1">
      <alignment horizontal="center"/>
    </xf>
    <xf numFmtId="14" fontId="10" fillId="2" borderId="10" xfId="0" applyNumberFormat="1" applyFont="1" applyFill="1" applyBorder="1" applyAlignment="1">
      <alignment horizontal="center" vertical="center"/>
    </xf>
    <xf numFmtId="167" fontId="11" fillId="3" borderId="11" xfId="1" applyNumberFormat="1" applyFont="1" applyFill="1" applyBorder="1" applyAlignment="1">
      <alignment horizontal="center" vertical="center"/>
    </xf>
    <xf numFmtId="14" fontId="2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12" fillId="0" borderId="4" xfId="0" applyFont="1" applyBorder="1"/>
    <xf numFmtId="0" fontId="9" fillId="0" borderId="4" xfId="0" applyFont="1" applyBorder="1"/>
    <xf numFmtId="0" fontId="8" fillId="0" borderId="0" xfId="0" applyFont="1"/>
    <xf numFmtId="0" fontId="4" fillId="0" borderId="0" xfId="0" applyFont="1"/>
    <xf numFmtId="169" fontId="2" fillId="0" borderId="0" xfId="0" applyNumberFormat="1" applyFont="1"/>
    <xf numFmtId="3" fontId="4" fillId="0" borderId="0" xfId="0" applyNumberFormat="1" applyFont="1" applyAlignment="1">
      <alignment horizontal="center"/>
    </xf>
    <xf numFmtId="0" fontId="5" fillId="2" borderId="5" xfId="0" applyFont="1" applyFill="1" applyBorder="1"/>
    <xf numFmtId="0" fontId="5" fillId="2" borderId="12" xfId="0" applyFont="1" applyFill="1" applyBorder="1"/>
    <xf numFmtId="0" fontId="13" fillId="0" borderId="0" xfId="0" applyFont="1"/>
    <xf numFmtId="0" fontId="5" fillId="2" borderId="13" xfId="0" applyFont="1" applyFill="1" applyBorder="1"/>
    <xf numFmtId="0" fontId="5" fillId="2" borderId="14" xfId="0" applyFont="1" applyFill="1" applyBorder="1"/>
    <xf numFmtId="167" fontId="6" fillId="3" borderId="14" xfId="0" applyNumberFormat="1" applyFont="1" applyFill="1" applyBorder="1"/>
    <xf numFmtId="0" fontId="5" fillId="2" borderId="8" xfId="0" applyFont="1" applyFill="1" applyBorder="1"/>
    <xf numFmtId="167" fontId="6" fillId="3" borderId="15" xfId="0" applyNumberFormat="1" applyFont="1" applyFill="1" applyBorder="1"/>
    <xf numFmtId="0" fontId="5" fillId="2" borderId="16" xfId="0" applyFont="1" applyFill="1" applyBorder="1"/>
    <xf numFmtId="167" fontId="5" fillId="2" borderId="17" xfId="0" applyNumberFormat="1" applyFont="1" applyFill="1" applyBorder="1"/>
    <xf numFmtId="0" fontId="14" fillId="0" borderId="0" xfId="0" applyFont="1"/>
    <xf numFmtId="167" fontId="14" fillId="0" borderId="0" xfId="0" applyNumberFormat="1" applyFont="1"/>
    <xf numFmtId="3" fontId="5" fillId="2" borderId="21" xfId="0" applyNumberFormat="1" applyFont="1" applyFill="1" applyBorder="1" applyAlignment="1">
      <alignment horizontal="center" vertical="center" wrapText="1"/>
    </xf>
    <xf numFmtId="3" fontId="5" fillId="2" borderId="22" xfId="0" applyNumberFormat="1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10" fillId="2" borderId="22" xfId="0" applyFont="1" applyFill="1" applyBorder="1" applyAlignment="1">
      <alignment horizontal="center" vertical="center" wrapText="1"/>
    </xf>
    <xf numFmtId="171" fontId="5" fillId="2" borderId="22" xfId="0" applyNumberFormat="1" applyFont="1" applyFill="1" applyBorder="1" applyAlignment="1">
      <alignment horizontal="center" vertical="center" wrapText="1"/>
    </xf>
    <xf numFmtId="3" fontId="5" fillId="2" borderId="23" xfId="0" applyNumberFormat="1" applyFont="1" applyFill="1" applyBorder="1" applyAlignment="1">
      <alignment horizontal="center" vertical="center" wrapText="1"/>
    </xf>
    <xf numFmtId="3" fontId="10" fillId="2" borderId="24" xfId="0" applyNumberFormat="1" applyFont="1" applyFill="1" applyBorder="1" applyAlignment="1">
      <alignment horizontal="center" vertical="center" wrapText="1"/>
    </xf>
    <xf numFmtId="1" fontId="2" fillId="0" borderId="25" xfId="2" applyNumberFormat="1" applyFont="1" applyBorder="1" applyAlignment="1">
      <alignment horizontal="center" vertical="center"/>
    </xf>
    <xf numFmtId="0" fontId="4" fillId="0" borderId="26" xfId="2" applyFont="1" applyBorder="1" applyAlignment="1">
      <alignment horizontal="center" vertical="center"/>
    </xf>
    <xf numFmtId="0" fontId="17" fillId="0" borderId="26" xfId="0" applyFont="1" applyBorder="1" applyAlignment="1">
      <alignment horizontal="center" vertical="center"/>
    </xf>
    <xf numFmtId="170" fontId="2" fillId="0" borderId="26" xfId="2" applyNumberFormat="1" applyFont="1" applyBorder="1" applyAlignment="1">
      <alignment horizontal="center" vertical="center"/>
    </xf>
    <xf numFmtId="14" fontId="2" fillId="0" borderId="26" xfId="2" applyNumberFormat="1" applyFont="1" applyBorder="1" applyAlignment="1">
      <alignment horizontal="center" vertical="center"/>
    </xf>
    <xf numFmtId="3" fontId="2" fillId="0" borderId="26" xfId="2" applyNumberFormat="1" applyFont="1" applyBorder="1" applyAlignment="1">
      <alignment horizontal="center" vertical="center" wrapText="1"/>
    </xf>
    <xf numFmtId="172" fontId="2" fillId="0" borderId="26" xfId="3" applyNumberFormat="1" applyFont="1" applyFill="1" applyBorder="1" applyAlignment="1">
      <alignment horizontal="right" vertical="center"/>
    </xf>
    <xf numFmtId="167" fontId="10" fillId="2" borderId="26" xfId="2" applyNumberFormat="1" applyFont="1" applyFill="1" applyBorder="1" applyAlignment="1">
      <alignment horizontal="center" vertical="center"/>
    </xf>
    <xf numFmtId="0" fontId="2" fillId="0" borderId="26" xfId="2" applyFont="1" applyBorder="1" applyAlignment="1">
      <alignment horizontal="center" vertical="center"/>
    </xf>
    <xf numFmtId="0" fontId="2" fillId="0" borderId="27" xfId="2" applyFont="1" applyBorder="1" applyAlignment="1">
      <alignment horizontal="center" vertical="center"/>
    </xf>
    <xf numFmtId="0" fontId="2" fillId="0" borderId="7" xfId="0" applyFont="1" applyBorder="1" applyAlignment="1">
      <alignment vertical="center"/>
    </xf>
    <xf numFmtId="0" fontId="2" fillId="0" borderId="0" xfId="0" applyFont="1" applyAlignment="1">
      <alignment vertical="center"/>
    </xf>
    <xf numFmtId="1" fontId="2" fillId="0" borderId="28" xfId="2" applyNumberFormat="1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18" fillId="0" borderId="29" xfId="0" applyFont="1" applyBorder="1" applyAlignment="1">
      <alignment horizontal="center"/>
    </xf>
    <xf numFmtId="170" fontId="2" fillId="0" borderId="29" xfId="0" applyNumberFormat="1" applyFont="1" applyBorder="1" applyAlignment="1">
      <alignment horizontal="center" vertical="center"/>
    </xf>
    <xf numFmtId="170" fontId="2" fillId="0" borderId="29" xfId="2" applyNumberFormat="1" applyFont="1" applyBorder="1" applyAlignment="1">
      <alignment horizontal="center" vertical="center"/>
    </xf>
    <xf numFmtId="14" fontId="2" fillId="0" borderId="29" xfId="2" applyNumberFormat="1" applyFont="1" applyBorder="1" applyAlignment="1">
      <alignment horizontal="center" vertical="center"/>
    </xf>
    <xf numFmtId="3" fontId="2" fillId="0" borderId="29" xfId="0" applyNumberFormat="1" applyFont="1" applyBorder="1" applyAlignment="1">
      <alignment horizontal="center" vertical="center" wrapText="1"/>
    </xf>
    <xf numFmtId="3" fontId="2" fillId="0" borderId="30" xfId="0" applyNumberFormat="1" applyFont="1" applyBorder="1" applyAlignment="1">
      <alignment horizontal="center" vertical="center" wrapText="1"/>
    </xf>
    <xf numFmtId="172" fontId="2" fillId="0" borderId="29" xfId="1" applyNumberFormat="1" applyFont="1" applyBorder="1" applyAlignment="1">
      <alignment horizontal="right" vertical="center"/>
    </xf>
    <xf numFmtId="0" fontId="2" fillId="0" borderId="29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172" fontId="2" fillId="0" borderId="30" xfId="1" applyNumberFormat="1" applyFont="1" applyBorder="1" applyAlignment="1">
      <alignment horizontal="right" vertical="center"/>
    </xf>
    <xf numFmtId="0" fontId="2" fillId="0" borderId="29" xfId="2" applyFont="1" applyBorder="1" applyAlignment="1">
      <alignment horizontal="center" vertical="center"/>
    </xf>
    <xf numFmtId="1" fontId="2" fillId="0" borderId="32" xfId="2" applyNumberFormat="1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17" fillId="0" borderId="33" xfId="0" applyFont="1" applyBorder="1" applyAlignment="1">
      <alignment horizontal="center" vertical="center"/>
    </xf>
    <xf numFmtId="170" fontId="2" fillId="0" borderId="33" xfId="0" applyNumberFormat="1" applyFont="1" applyBorder="1" applyAlignment="1">
      <alignment horizontal="center" vertical="center"/>
    </xf>
    <xf numFmtId="170" fontId="2" fillId="0" borderId="34" xfId="2" applyNumberFormat="1" applyFont="1" applyBorder="1" applyAlignment="1">
      <alignment horizontal="center" vertical="center"/>
    </xf>
    <xf numFmtId="14" fontId="2" fillId="0" borderId="33" xfId="2" applyNumberFormat="1" applyFont="1" applyBorder="1" applyAlignment="1">
      <alignment horizontal="center" vertical="center"/>
    </xf>
    <xf numFmtId="3" fontId="2" fillId="0" borderId="33" xfId="0" applyNumberFormat="1" applyFont="1" applyBorder="1" applyAlignment="1">
      <alignment horizontal="center" vertical="center" wrapText="1"/>
    </xf>
    <xf numFmtId="172" fontId="2" fillId="0" borderId="33" xfId="1" applyNumberFormat="1" applyFont="1" applyBorder="1" applyAlignment="1">
      <alignment horizontal="right" vertical="center"/>
    </xf>
    <xf numFmtId="167" fontId="10" fillId="2" borderId="34" xfId="2" applyNumberFormat="1" applyFont="1" applyFill="1" applyBorder="1" applyAlignment="1">
      <alignment horizontal="center" vertical="center"/>
    </xf>
    <xf numFmtId="0" fontId="2" fillId="0" borderId="33" xfId="2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1" fontId="2" fillId="0" borderId="4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70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3" fontId="2" fillId="0" borderId="0" xfId="0" applyNumberFormat="1" applyFont="1" applyAlignment="1">
      <alignment horizontal="center" vertical="center" wrapText="1"/>
    </xf>
    <xf numFmtId="167" fontId="2" fillId="0" borderId="0" xfId="1" applyNumberFormat="1" applyFont="1" applyBorder="1" applyAlignment="1">
      <alignment horizontal="right" vertical="center"/>
    </xf>
    <xf numFmtId="167" fontId="10" fillId="2" borderId="36" xfId="0" applyNumberFormat="1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19" fillId="0" borderId="37" xfId="0" applyFont="1" applyBorder="1" applyAlignment="1">
      <alignment horizontal="left"/>
    </xf>
    <xf numFmtId="0" fontId="2" fillId="0" borderId="38" xfId="0" applyFont="1" applyBorder="1" applyAlignment="1">
      <alignment horizontal="center"/>
    </xf>
    <xf numFmtId="170" fontId="2" fillId="0" borderId="38" xfId="0" applyNumberFormat="1" applyFont="1" applyBorder="1" applyAlignment="1">
      <alignment horizontal="center"/>
    </xf>
    <xf numFmtId="14" fontId="2" fillId="0" borderId="38" xfId="0" applyNumberFormat="1" applyFont="1" applyBorder="1" applyAlignment="1">
      <alignment horizontal="center"/>
    </xf>
    <xf numFmtId="2" fontId="4" fillId="0" borderId="38" xfId="0" applyNumberFormat="1" applyFont="1" applyBorder="1" applyAlignment="1">
      <alignment horizontal="center"/>
    </xf>
    <xf numFmtId="0" fontId="2" fillId="0" borderId="38" xfId="0" applyFont="1" applyBorder="1"/>
    <xf numFmtId="0" fontId="2" fillId="0" borderId="39" xfId="0" applyFont="1" applyBorder="1"/>
    <xf numFmtId="0" fontId="19" fillId="0" borderId="0" xfId="0" applyFont="1" applyAlignment="1">
      <alignment horizontal="left"/>
    </xf>
    <xf numFmtId="170" fontId="2" fillId="0" borderId="0" xfId="0" applyNumberFormat="1" applyFont="1" applyAlignment="1">
      <alignment horizontal="center"/>
    </xf>
    <xf numFmtId="2" fontId="2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3" fontId="2" fillId="0" borderId="0" xfId="0" applyNumberFormat="1" applyFont="1" applyAlignment="1">
      <alignment horizontal="center"/>
    </xf>
    <xf numFmtId="14" fontId="2" fillId="0" borderId="0" xfId="0" applyNumberFormat="1" applyFont="1"/>
    <xf numFmtId="14" fontId="2" fillId="0" borderId="0" xfId="0" applyNumberFormat="1" applyFont="1" applyAlignment="1">
      <alignment horizontal="right"/>
    </xf>
    <xf numFmtId="10" fontId="2" fillId="0" borderId="0" xfId="0" applyNumberFormat="1" applyFont="1"/>
    <xf numFmtId="9" fontId="2" fillId="0" borderId="0" xfId="0" applyNumberFormat="1" applyFont="1"/>
    <xf numFmtId="173" fontId="2" fillId="0" borderId="0" xfId="0" applyNumberFormat="1" applyFont="1"/>
    <xf numFmtId="173" fontId="2" fillId="0" borderId="0" xfId="1" applyNumberFormat="1" applyFont="1"/>
    <xf numFmtId="174" fontId="2" fillId="0" borderId="0" xfId="0" applyNumberFormat="1" applyFont="1" applyAlignment="1">
      <alignment horizontal="right"/>
    </xf>
    <xf numFmtId="174" fontId="2" fillId="0" borderId="0" xfId="0" applyNumberFormat="1" applyFont="1" applyAlignment="1">
      <alignment horizontal="center"/>
    </xf>
    <xf numFmtId="3" fontId="2" fillId="0" borderId="26" xfId="2" applyNumberFormat="1" applyFont="1" applyBorder="1" applyAlignment="1">
      <alignment horizontal="center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175" fontId="20" fillId="3" borderId="26" xfId="2" applyNumberFormat="1" applyFont="1" applyFill="1" applyBorder="1" applyAlignment="1">
      <alignment horizontal="center" vertical="center"/>
    </xf>
    <xf numFmtId="175" fontId="2" fillId="0" borderId="48" xfId="2" applyNumberFormat="1" applyFont="1" applyBorder="1" applyAlignment="1">
      <alignment horizontal="center" vertical="center"/>
    </xf>
    <xf numFmtId="175" fontId="20" fillId="3" borderId="29" xfId="0" applyNumberFormat="1" applyFont="1" applyFill="1" applyBorder="1" applyAlignment="1">
      <alignment horizontal="center" vertical="center"/>
    </xf>
    <xf numFmtId="175" fontId="2" fillId="0" borderId="49" xfId="0" applyNumberFormat="1" applyFont="1" applyBorder="1" applyAlignment="1">
      <alignment horizontal="center" vertical="center"/>
    </xf>
    <xf numFmtId="175" fontId="20" fillId="3" borderId="29" xfId="2" applyNumberFormat="1" applyFont="1" applyFill="1" applyBorder="1" applyAlignment="1">
      <alignment horizontal="center" vertical="center"/>
    </xf>
    <xf numFmtId="0" fontId="23" fillId="0" borderId="26" xfId="0" applyFont="1" applyBorder="1" applyAlignment="1">
      <alignment horizontal="center" vertical="center" wrapText="1"/>
    </xf>
    <xf numFmtId="3" fontId="4" fillId="0" borderId="18" xfId="0" applyNumberFormat="1" applyFont="1" applyBorder="1" applyAlignment="1">
      <alignment horizontal="center"/>
    </xf>
    <xf numFmtId="3" fontId="4" fillId="0" borderId="19" xfId="0" applyNumberFormat="1" applyFont="1" applyBorder="1" applyAlignment="1">
      <alignment horizontal="center"/>
    </xf>
    <xf numFmtId="0" fontId="2" fillId="0" borderId="19" xfId="0" applyFont="1" applyBorder="1"/>
    <xf numFmtId="3" fontId="2" fillId="0" borderId="51" xfId="0" applyNumberFormat="1" applyFont="1" applyBorder="1" applyAlignment="1">
      <alignment horizontal="center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175" fontId="20" fillId="3" borderId="51" xfId="2" applyNumberFormat="1" applyFont="1" applyFill="1" applyBorder="1" applyAlignment="1">
      <alignment horizontal="center" vertical="center"/>
    </xf>
    <xf numFmtId="175" fontId="2" fillId="0" borderId="52" xfId="0" applyNumberFormat="1" applyFont="1" applyBorder="1" applyAlignment="1">
      <alignment horizontal="center" vertical="center"/>
    </xf>
    <xf numFmtId="175" fontId="10" fillId="2" borderId="50" xfId="2" applyNumberFormat="1" applyFont="1" applyFill="1" applyBorder="1" applyAlignment="1">
      <alignment horizontal="center" vertical="center"/>
    </xf>
    <xf numFmtId="175" fontId="10" fillId="2" borderId="7" xfId="2" applyNumberFormat="1" applyFont="1" applyFill="1" applyBorder="1" applyAlignment="1">
      <alignment horizontal="center" vertical="center"/>
    </xf>
    <xf numFmtId="175" fontId="10" fillId="2" borderId="20" xfId="0" applyNumberFormat="1" applyFont="1" applyFill="1" applyBorder="1" applyAlignment="1">
      <alignment horizontal="center"/>
    </xf>
    <xf numFmtId="175" fontId="4" fillId="0" borderId="36" xfId="0" applyNumberFormat="1" applyFont="1" applyBorder="1" applyAlignment="1">
      <alignment horizontal="left"/>
    </xf>
    <xf numFmtId="0" fontId="4" fillId="0" borderId="53" xfId="0" applyFont="1" applyBorder="1" applyAlignment="1">
      <alignment horizontal="left"/>
    </xf>
    <xf numFmtId="0" fontId="10" fillId="2" borderId="40" xfId="0" applyFont="1" applyFill="1" applyBorder="1" applyAlignment="1">
      <alignment horizontal="center" vertical="center" wrapText="1"/>
    </xf>
    <xf numFmtId="0" fontId="10" fillId="2" borderId="41" xfId="0" applyFont="1" applyFill="1" applyBorder="1" applyAlignment="1">
      <alignment horizontal="center" vertical="center" wrapText="1"/>
    </xf>
    <xf numFmtId="170" fontId="22" fillId="0" borderId="42" xfId="2" applyNumberFormat="1" applyFont="1" applyBorder="1" applyAlignment="1">
      <alignment horizontal="center" vertical="center"/>
    </xf>
    <xf numFmtId="170" fontId="22" fillId="0" borderId="43" xfId="2" applyNumberFormat="1" applyFont="1" applyBorder="1" applyAlignment="1">
      <alignment horizontal="center" vertical="center"/>
    </xf>
    <xf numFmtId="0" fontId="21" fillId="0" borderId="46" xfId="0" applyFont="1" applyBorder="1" applyAlignment="1">
      <alignment horizontal="center"/>
    </xf>
    <xf numFmtId="0" fontId="21" fillId="0" borderId="47" xfId="0" applyFont="1" applyBorder="1" applyAlignment="1">
      <alignment horizontal="center"/>
    </xf>
    <xf numFmtId="0" fontId="18" fillId="0" borderId="46" xfId="0" applyFont="1" applyBorder="1" applyAlignment="1">
      <alignment horizontal="center"/>
    </xf>
    <xf numFmtId="0" fontId="18" fillId="0" borderId="47" xfId="0" applyFont="1" applyBorder="1" applyAlignment="1">
      <alignment horizontal="center"/>
    </xf>
    <xf numFmtId="0" fontId="17" fillId="0" borderId="44" xfId="0" applyFont="1" applyBorder="1" applyAlignment="1">
      <alignment horizontal="center" vertical="center"/>
    </xf>
    <xf numFmtId="0" fontId="17" fillId="0" borderId="45" xfId="0" applyFont="1" applyBorder="1" applyAlignment="1">
      <alignment horizontal="center" vertical="center"/>
    </xf>
    <xf numFmtId="0" fontId="7" fillId="0" borderId="4" xfId="0" applyFont="1" applyBorder="1" applyAlignment="1">
      <alignment horizontal="left"/>
    </xf>
    <xf numFmtId="0" fontId="7" fillId="0" borderId="0" xfId="0" applyFont="1" applyAlignment="1">
      <alignment horizontal="left"/>
    </xf>
    <xf numFmtId="168" fontId="5" fillId="2" borderId="0" xfId="0" applyNumberFormat="1" applyFont="1" applyFill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170" fontId="15" fillId="2" borderId="18" xfId="0" applyNumberFormat="1" applyFont="1" applyFill="1" applyBorder="1" applyAlignment="1">
      <alignment horizontal="center" vertical="center"/>
    </xf>
    <xf numFmtId="170" fontId="15" fillId="2" borderId="19" xfId="0" applyNumberFormat="1" applyFont="1" applyFill="1" applyBorder="1" applyAlignment="1">
      <alignment horizontal="center" vertical="center"/>
    </xf>
    <xf numFmtId="170" fontId="15" fillId="2" borderId="20" xfId="0" applyNumberFormat="1" applyFont="1" applyFill="1" applyBorder="1" applyAlignment="1">
      <alignment horizontal="center" vertical="center"/>
    </xf>
  </cellXfs>
  <cellStyles count="4">
    <cellStyle name="Moneda" xfId="1" builtinId="4"/>
    <cellStyle name="Moneda 3" xfId="3" xr:uid="{3397A647-A46C-47FC-B2A3-25D48399B987}"/>
    <cellStyle name="Normal" xfId="0" builtinId="0"/>
    <cellStyle name="Normal 4" xfId="2" xr:uid="{6C096542-A0FC-41B0-B4EA-A2B83F5E2B1E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56029</xdr:colOff>
      <xdr:row>0</xdr:row>
      <xdr:rowOff>67236</xdr:rowOff>
    </xdr:from>
    <xdr:to>
      <xdr:col>2</xdr:col>
      <xdr:colOff>1079687</xdr:colOff>
      <xdr:row>2</xdr:row>
      <xdr:rowOff>149199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E359B1C-4D1D-4A9E-BBEE-9F367BEA6A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5629" y="67236"/>
          <a:ext cx="1442758" cy="586788"/>
        </a:xfrm>
        <a:prstGeom prst="rect">
          <a:avLst/>
        </a:prstGeom>
      </xdr:spPr>
    </xdr:pic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4EA497-A41E-40BB-8295-0C5D416A5472}">
  <sheetPr>
    <tabColor rgb="FF7030A0"/>
    <pageSetUpPr fitToPage="1"/>
  </sheetPr>
  <dimension ref="B1:O204"/>
  <sheetViews>
    <sheetView showGridLines="0" tabSelected="1" zoomScale="70" zoomScaleNormal="70" workbookViewId="0">
      <selection activeCell="N40" sqref="N40"/>
    </sheetView>
  </sheetViews>
  <sheetFormatPr baseColWidth="10" defaultColWidth="10.85546875" defaultRowHeight="12.75" customHeight="1" x14ac:dyDescent="0.15"/>
  <cols>
    <col min="1" max="1" width="9.140625" style="5"/>
    <col min="2" max="2" width="6.28515625" style="5" customWidth="1"/>
    <col min="3" max="3" width="16.42578125" style="5" customWidth="1"/>
    <col min="4" max="4" width="32" style="5" customWidth="1"/>
    <col min="5" max="5" width="14.28515625" style="5" customWidth="1"/>
    <col min="6" max="6" width="16.42578125" style="5" customWidth="1"/>
    <col min="7" max="7" width="20.28515625" style="5" customWidth="1"/>
    <col min="8" max="8" width="19.140625" style="5" customWidth="1"/>
    <col min="9" max="9" width="13" style="5" customWidth="1"/>
    <col min="10" max="11" width="16" style="100" customWidth="1"/>
    <col min="12" max="12" width="21.42578125" style="5" customWidth="1"/>
    <col min="13" max="13" width="25.85546875" style="5" bestFit="1" customWidth="1"/>
    <col min="14" max="14" width="19.42578125" style="5" customWidth="1"/>
    <col min="15" max="15" width="6.140625" style="5" customWidth="1"/>
    <col min="16" max="16" width="2.7109375" style="5" customWidth="1"/>
    <col min="17" max="18" width="9.140625" style="5"/>
    <col min="19" max="16384" width="10.85546875" style="5"/>
  </cols>
  <sheetData>
    <row r="1" spans="2:15" ht="20.25" customHeight="1" x14ac:dyDescent="0.15">
      <c r="B1" s="1"/>
      <c r="C1" s="2"/>
      <c r="D1" s="2"/>
      <c r="E1" s="3"/>
      <c r="F1" s="3"/>
      <c r="G1" s="3"/>
      <c r="H1" s="3"/>
      <c r="I1" s="3"/>
      <c r="J1" s="3"/>
      <c r="K1" s="3"/>
      <c r="L1" s="3"/>
      <c r="M1" s="2"/>
      <c r="N1" s="2"/>
      <c r="O1" s="4"/>
    </row>
    <row r="2" spans="2:15" ht="19.5" customHeight="1" x14ac:dyDescent="0.15">
      <c r="B2" s="6"/>
      <c r="D2" s="7"/>
      <c r="E2" s="7"/>
      <c r="F2" s="7"/>
      <c r="G2" s="7"/>
      <c r="H2" s="7"/>
      <c r="I2" s="7"/>
      <c r="J2" s="7"/>
      <c r="K2" s="7"/>
      <c r="L2" s="7"/>
      <c r="M2" s="8" t="s">
        <v>0</v>
      </c>
      <c r="N2" s="9">
        <f>M4</f>
        <v>45684</v>
      </c>
      <c r="O2" s="10"/>
    </row>
    <row r="3" spans="2:15" ht="15" customHeight="1" x14ac:dyDescent="0.15">
      <c r="B3" s="11"/>
      <c r="D3" s="7"/>
      <c r="E3" s="7"/>
      <c r="F3" s="7"/>
      <c r="G3" s="7"/>
      <c r="H3" s="7"/>
      <c r="I3" s="7"/>
      <c r="J3" s="7"/>
      <c r="K3" s="7"/>
      <c r="L3" s="7"/>
      <c r="M3" s="12" t="s">
        <v>1</v>
      </c>
      <c r="N3" s="13">
        <f>M4</f>
        <v>45684</v>
      </c>
      <c r="O3" s="10"/>
    </row>
    <row r="4" spans="2:15" ht="15" x14ac:dyDescent="0.2">
      <c r="B4" s="140" t="s">
        <v>2</v>
      </c>
      <c r="C4" s="141"/>
      <c r="D4" s="14"/>
      <c r="E4" s="14"/>
      <c r="F4" s="14"/>
      <c r="G4" s="15"/>
      <c r="H4" s="16"/>
      <c r="I4" s="16"/>
      <c r="J4" s="17"/>
      <c r="K4" s="17"/>
      <c r="M4" s="18">
        <v>45684</v>
      </c>
      <c r="N4" s="19">
        <v>38394</v>
      </c>
      <c r="O4" s="10"/>
    </row>
    <row r="5" spans="2:15" ht="11.25" x14ac:dyDescent="0.15">
      <c r="B5" s="11"/>
      <c r="D5" s="14"/>
      <c r="E5" s="14"/>
      <c r="F5" s="14"/>
      <c r="G5" s="20"/>
      <c r="H5" s="21"/>
      <c r="I5" s="21"/>
      <c r="J5" s="17"/>
      <c r="K5" s="17"/>
      <c r="O5" s="10"/>
    </row>
    <row r="6" spans="2:15" ht="15" x14ac:dyDescent="0.2">
      <c r="B6" s="22" t="s">
        <v>3</v>
      </c>
      <c r="D6" s="14"/>
      <c r="E6" s="14"/>
      <c r="F6" s="14"/>
      <c r="G6" s="20"/>
      <c r="H6" s="21"/>
      <c r="I6" s="21"/>
      <c r="J6" s="17"/>
      <c r="K6" s="17"/>
      <c r="M6" s="142">
        <f>M4</f>
        <v>45684</v>
      </c>
      <c r="N6" s="142"/>
      <c r="O6" s="10"/>
    </row>
    <row r="7" spans="2:15" ht="15" x14ac:dyDescent="0.2">
      <c r="B7" s="23" t="s">
        <v>4</v>
      </c>
      <c r="C7" s="24"/>
      <c r="D7" s="14"/>
      <c r="E7" s="14"/>
      <c r="F7" s="14"/>
      <c r="G7" s="20"/>
      <c r="H7" s="25"/>
      <c r="I7" s="25"/>
      <c r="J7" s="17"/>
      <c r="K7" s="17"/>
      <c r="M7" s="26"/>
      <c r="O7" s="10"/>
    </row>
    <row r="8" spans="2:15" ht="39.75" customHeight="1" x14ac:dyDescent="0.2">
      <c r="B8" s="23" t="s">
        <v>5</v>
      </c>
      <c r="C8" s="24"/>
      <c r="D8" s="14"/>
      <c r="E8" s="14"/>
      <c r="F8" s="143" t="s">
        <v>6</v>
      </c>
      <c r="G8" s="143"/>
      <c r="H8" s="143"/>
      <c r="I8" s="25"/>
      <c r="J8" s="17"/>
      <c r="K8" s="17"/>
      <c r="O8" s="10"/>
    </row>
    <row r="9" spans="2:15" ht="11.25" x14ac:dyDescent="0.15">
      <c r="B9" s="11"/>
      <c r="E9" s="14"/>
      <c r="F9" s="14"/>
      <c r="G9" s="20"/>
      <c r="H9" s="27"/>
      <c r="I9" s="27"/>
      <c r="J9" s="17"/>
      <c r="K9" s="17"/>
      <c r="O9" s="10"/>
    </row>
    <row r="10" spans="2:15" ht="11.25" x14ac:dyDescent="0.15">
      <c r="B10" s="11"/>
      <c r="E10" s="14"/>
      <c r="F10" s="14"/>
      <c r="G10" s="20"/>
      <c r="H10" s="27"/>
      <c r="I10" s="27"/>
      <c r="J10" s="17"/>
      <c r="K10" s="17"/>
      <c r="O10" s="10"/>
    </row>
    <row r="11" spans="2:15" x14ac:dyDescent="0.2">
      <c r="B11" s="11"/>
      <c r="C11" s="28" t="s">
        <v>7</v>
      </c>
      <c r="D11" s="29"/>
      <c r="E11" s="30"/>
      <c r="F11" s="30"/>
      <c r="G11" s="30"/>
      <c r="H11" s="30"/>
      <c r="I11" s="30"/>
      <c r="J11" s="30"/>
      <c r="K11" s="30"/>
      <c r="O11" s="10"/>
    </row>
    <row r="12" spans="2:15" x14ac:dyDescent="0.2">
      <c r="B12" s="11"/>
      <c r="C12" s="31" t="s">
        <v>8</v>
      </c>
      <c r="D12" s="32" t="s">
        <v>9</v>
      </c>
      <c r="E12" s="30"/>
      <c r="F12" s="30"/>
      <c r="G12" s="30"/>
      <c r="H12" s="30"/>
      <c r="I12" s="30"/>
      <c r="J12" s="30"/>
      <c r="K12" s="30"/>
      <c r="O12" s="10"/>
    </row>
    <row r="13" spans="2:15" x14ac:dyDescent="0.2">
      <c r="B13" s="11"/>
      <c r="C13" s="31" t="s">
        <v>10</v>
      </c>
      <c r="D13" s="33">
        <f>K26</f>
        <v>537516</v>
      </c>
      <c r="E13" s="30"/>
      <c r="F13" s="30"/>
      <c r="G13" s="30"/>
      <c r="H13" s="30"/>
      <c r="I13" s="30"/>
      <c r="J13" s="30"/>
      <c r="K13" s="30"/>
      <c r="O13" s="10"/>
    </row>
    <row r="14" spans="2:15" x14ac:dyDescent="0.2">
      <c r="B14" s="11"/>
      <c r="C14" s="34" t="s">
        <v>11</v>
      </c>
      <c r="D14" s="35">
        <f>K27</f>
        <v>153576</v>
      </c>
      <c r="E14" s="30" t="s">
        <v>12</v>
      </c>
      <c r="F14" s="30"/>
      <c r="G14" s="30"/>
      <c r="H14" s="30"/>
      <c r="I14" s="30"/>
      <c r="J14" s="30"/>
      <c r="K14" s="30"/>
      <c r="O14" s="10"/>
    </row>
    <row r="15" spans="2:15" x14ac:dyDescent="0.2">
      <c r="B15" s="11"/>
      <c r="C15" s="34" t="s">
        <v>13</v>
      </c>
      <c r="D15" s="35">
        <f>K28</f>
        <v>2303640</v>
      </c>
      <c r="E15" s="30"/>
      <c r="F15" s="30"/>
      <c r="G15" s="30"/>
      <c r="H15" s="30"/>
      <c r="I15" s="30"/>
      <c r="J15" s="30"/>
      <c r="K15" s="30"/>
      <c r="O15" s="10"/>
    </row>
    <row r="16" spans="2:15" x14ac:dyDescent="0.2">
      <c r="B16" s="11"/>
      <c r="C16" s="34" t="s">
        <v>14</v>
      </c>
      <c r="D16" s="35">
        <f>K29</f>
        <v>729486</v>
      </c>
      <c r="E16" s="30"/>
      <c r="F16" s="30"/>
      <c r="G16" s="30"/>
      <c r="H16" s="30"/>
      <c r="I16" s="30"/>
      <c r="J16" s="30"/>
      <c r="K16" s="30"/>
      <c r="O16" s="10"/>
    </row>
    <row r="17" spans="2:15" x14ac:dyDescent="0.2">
      <c r="B17" s="11"/>
      <c r="C17" s="36" t="s">
        <v>15</v>
      </c>
      <c r="D17" s="37">
        <f>SUM(D13:D16)</f>
        <v>3724218</v>
      </c>
      <c r="E17" s="30"/>
      <c r="F17" s="30"/>
      <c r="G17" s="30"/>
      <c r="H17" s="30"/>
      <c r="I17" s="30"/>
      <c r="J17" s="30"/>
      <c r="K17" s="30"/>
      <c r="O17" s="10"/>
    </row>
    <row r="18" spans="2:15" ht="15" x14ac:dyDescent="0.25">
      <c r="B18" s="11"/>
      <c r="C18"/>
      <c r="D18"/>
      <c r="E18" s="30"/>
      <c r="F18" s="30"/>
      <c r="G18" s="30"/>
      <c r="H18" s="30"/>
      <c r="I18" s="30"/>
      <c r="J18" s="30"/>
      <c r="K18" s="30"/>
      <c r="O18" s="10"/>
    </row>
    <row r="19" spans="2:15" ht="15" x14ac:dyDescent="0.25">
      <c r="B19" s="11"/>
      <c r="C19"/>
      <c r="D19"/>
      <c r="E19" s="30"/>
      <c r="F19" s="30"/>
      <c r="G19" s="30"/>
      <c r="H19" s="30"/>
      <c r="I19" s="30"/>
      <c r="J19" s="30"/>
      <c r="K19" s="30"/>
      <c r="O19" s="10"/>
    </row>
    <row r="20" spans="2:15" ht="15" x14ac:dyDescent="0.25">
      <c r="B20" s="11"/>
      <c r="C20"/>
      <c r="D20"/>
      <c r="E20" s="30"/>
      <c r="F20" s="30"/>
      <c r="G20" s="30"/>
      <c r="H20" s="30"/>
      <c r="I20" s="30"/>
      <c r="J20" s="30"/>
      <c r="K20" s="30"/>
      <c r="O20" s="10"/>
    </row>
    <row r="21" spans="2:15" ht="15" x14ac:dyDescent="0.25">
      <c r="B21" s="11"/>
      <c r="C21"/>
      <c r="D21"/>
      <c r="E21" s="14"/>
      <c r="J21" s="5"/>
      <c r="K21" s="5"/>
      <c r="O21" s="10"/>
    </row>
    <row r="22" spans="2:15" ht="15" x14ac:dyDescent="0.25">
      <c r="B22" s="11"/>
      <c r="C22"/>
      <c r="D22"/>
      <c r="E22" s="14"/>
      <c r="J22" s="5"/>
      <c r="K22" s="5"/>
      <c r="O22" s="10"/>
    </row>
    <row r="23" spans="2:15" ht="18" x14ac:dyDescent="0.2">
      <c r="B23" s="11"/>
      <c r="C23" s="38"/>
      <c r="D23" s="39"/>
      <c r="E23" s="14"/>
      <c r="F23" s="144" t="s">
        <v>16</v>
      </c>
      <c r="G23" s="145"/>
      <c r="H23" s="145"/>
      <c r="I23" s="145"/>
      <c r="J23" s="146"/>
      <c r="K23" s="5"/>
      <c r="N23" s="10"/>
    </row>
    <row r="24" spans="2:15" ht="15" x14ac:dyDescent="0.25">
      <c r="B24" s="11"/>
      <c r="C24"/>
      <c r="D24"/>
      <c r="E24" s="14"/>
      <c r="F24" s="14"/>
      <c r="G24" s="20"/>
      <c r="H24" s="27"/>
      <c r="I24" s="27"/>
      <c r="J24" s="17"/>
      <c r="K24" s="5"/>
      <c r="N24" s="10"/>
    </row>
    <row r="25" spans="2:15" ht="22.5" x14ac:dyDescent="0.15">
      <c r="B25" s="40" t="s">
        <v>17</v>
      </c>
      <c r="C25" s="41" t="s">
        <v>8</v>
      </c>
      <c r="D25" s="42" t="s">
        <v>18</v>
      </c>
      <c r="E25" s="43" t="s">
        <v>19</v>
      </c>
      <c r="F25" s="44" t="s">
        <v>20</v>
      </c>
      <c r="G25" s="42" t="s">
        <v>21</v>
      </c>
      <c r="H25" s="42" t="s">
        <v>22</v>
      </c>
      <c r="I25" s="42" t="s">
        <v>23</v>
      </c>
      <c r="J25" s="43" t="s">
        <v>24</v>
      </c>
      <c r="K25" s="42" t="s">
        <v>25</v>
      </c>
      <c r="L25" s="45" t="s">
        <v>26</v>
      </c>
      <c r="M25" s="46" t="s">
        <v>27</v>
      </c>
      <c r="N25" s="10"/>
    </row>
    <row r="26" spans="2:15" s="58" customFormat="1" ht="14.25" customHeight="1" x14ac:dyDescent="0.25">
      <c r="B26" s="47">
        <v>1</v>
      </c>
      <c r="C26" s="48" t="s">
        <v>11</v>
      </c>
      <c r="D26" s="49" t="s">
        <v>28</v>
      </c>
      <c r="E26" s="50">
        <v>44979</v>
      </c>
      <c r="F26" s="50">
        <f>EOMONTH($M$4,-1)+1</f>
        <v>45658</v>
      </c>
      <c r="G26" s="51">
        <f>EOMONTH($M$4,0)</f>
        <v>45688</v>
      </c>
      <c r="H26" s="52">
        <v>30</v>
      </c>
      <c r="I26" s="52">
        <v>14</v>
      </c>
      <c r="J26" s="53">
        <f>I26*N4</f>
        <v>537516</v>
      </c>
      <c r="K26" s="54">
        <f>J26</f>
        <v>537516</v>
      </c>
      <c r="L26" s="55" t="s">
        <v>29</v>
      </c>
      <c r="M26" s="56">
        <v>823</v>
      </c>
      <c r="N26" s="57"/>
    </row>
    <row r="27" spans="2:15" s="58" customFormat="1" ht="14.25" customHeight="1" x14ac:dyDescent="0.25">
      <c r="B27" s="59">
        <v>2</v>
      </c>
      <c r="C27" s="60" t="s">
        <v>10</v>
      </c>
      <c r="D27" s="61" t="s">
        <v>30</v>
      </c>
      <c r="E27" s="62">
        <v>43617</v>
      </c>
      <c r="F27" s="63">
        <f>EOMONTH($M$4,-1)+1</f>
        <v>45658</v>
      </c>
      <c r="G27" s="64">
        <f>EOMONTH($M$4,0)</f>
        <v>45688</v>
      </c>
      <c r="H27" s="65">
        <v>30</v>
      </c>
      <c r="I27" s="66">
        <v>4</v>
      </c>
      <c r="J27" s="67">
        <f>I27*N4</f>
        <v>153576</v>
      </c>
      <c r="K27" s="54">
        <f t="shared" ref="K27:K29" si="0">J27</f>
        <v>153576</v>
      </c>
      <c r="L27" s="68" t="s">
        <v>31</v>
      </c>
      <c r="M27" s="69">
        <v>823</v>
      </c>
      <c r="N27" s="57"/>
    </row>
    <row r="28" spans="2:15" s="58" customFormat="1" ht="14.25" customHeight="1" x14ac:dyDescent="0.25">
      <c r="B28" s="59">
        <v>3</v>
      </c>
      <c r="C28" s="60" t="s">
        <v>13</v>
      </c>
      <c r="D28" s="61" t="s">
        <v>32</v>
      </c>
      <c r="E28" s="62">
        <v>45139</v>
      </c>
      <c r="F28" s="63">
        <f>EOMONTH($M$4,-1)+1</f>
        <v>45658</v>
      </c>
      <c r="G28" s="64">
        <f>EOMONTH($M$4,0)</f>
        <v>45688</v>
      </c>
      <c r="H28" s="65">
        <v>30</v>
      </c>
      <c r="I28" s="65">
        <v>60</v>
      </c>
      <c r="J28" s="70">
        <f>I28*N4</f>
        <v>2303640</v>
      </c>
      <c r="K28" s="54">
        <f t="shared" si="0"/>
        <v>2303640</v>
      </c>
      <c r="L28" s="71" t="s">
        <v>29</v>
      </c>
      <c r="M28" s="69">
        <v>823</v>
      </c>
      <c r="N28" s="57"/>
    </row>
    <row r="29" spans="2:15" s="58" customFormat="1" ht="14.25" customHeight="1" x14ac:dyDescent="0.25">
      <c r="B29" s="72">
        <v>4</v>
      </c>
      <c r="C29" s="73" t="s">
        <v>14</v>
      </c>
      <c r="D29" s="74" t="s">
        <v>28</v>
      </c>
      <c r="E29" s="75">
        <v>45460</v>
      </c>
      <c r="F29" s="76">
        <f>EOMONTH($M$4,-1)+1</f>
        <v>45658</v>
      </c>
      <c r="G29" s="77">
        <f>EOMONTH($M$4,0)</f>
        <v>45688</v>
      </c>
      <c r="H29" s="78">
        <v>30</v>
      </c>
      <c r="I29" s="78">
        <v>19</v>
      </c>
      <c r="J29" s="79">
        <f>N4*I29</f>
        <v>729486</v>
      </c>
      <c r="K29" s="80">
        <f t="shared" si="0"/>
        <v>729486</v>
      </c>
      <c r="L29" s="81" t="s">
        <v>29</v>
      </c>
      <c r="M29" s="82">
        <v>824</v>
      </c>
      <c r="N29" s="57"/>
    </row>
    <row r="30" spans="2:15" ht="14.25" customHeight="1" x14ac:dyDescent="0.15">
      <c r="B30" s="83"/>
      <c r="C30" s="84"/>
      <c r="D30" s="84"/>
      <c r="E30" s="85"/>
      <c r="F30" s="85"/>
      <c r="G30" s="86"/>
      <c r="H30" s="87"/>
      <c r="I30" s="87"/>
      <c r="J30" s="88"/>
      <c r="K30" s="89">
        <f>SUM(K26:K29)</f>
        <v>3724218</v>
      </c>
      <c r="L30" s="84"/>
      <c r="M30" s="84"/>
      <c r="N30" s="90"/>
    </row>
    <row r="31" spans="2:15" ht="11.25" x14ac:dyDescent="0.15">
      <c r="B31" s="91"/>
      <c r="C31" s="92"/>
      <c r="D31" s="92"/>
      <c r="E31" s="93"/>
      <c r="F31" s="93"/>
      <c r="G31" s="94"/>
      <c r="H31" s="92"/>
      <c r="I31" s="92"/>
      <c r="J31" s="95"/>
      <c r="K31" s="92"/>
      <c r="L31" s="92"/>
      <c r="M31" s="96"/>
      <c r="N31" s="97"/>
    </row>
    <row r="32" spans="2:15" ht="11.25" x14ac:dyDescent="0.15">
      <c r="B32" s="98"/>
      <c r="C32" s="14"/>
      <c r="D32" s="14"/>
      <c r="E32" s="99"/>
      <c r="F32" s="99"/>
      <c r="G32" s="20"/>
      <c r="H32" s="14"/>
      <c r="I32" s="14"/>
      <c r="J32" s="17"/>
      <c r="K32" s="17"/>
      <c r="L32" s="14"/>
      <c r="M32" s="14"/>
    </row>
    <row r="33" spans="2:14" ht="11.25" x14ac:dyDescent="0.15">
      <c r="B33" s="98"/>
      <c r="C33" s="14"/>
      <c r="D33" s="14"/>
      <c r="E33" s="99"/>
      <c r="F33" s="99"/>
      <c r="G33" s="20"/>
      <c r="H33" s="14"/>
      <c r="I33" s="14"/>
      <c r="J33" s="17"/>
      <c r="K33" s="17"/>
      <c r="L33" s="14"/>
      <c r="M33" s="14"/>
    </row>
    <row r="34" spans="2:14" ht="11.25" x14ac:dyDescent="0.15">
      <c r="B34" s="98" t="s">
        <v>33</v>
      </c>
      <c r="C34" s="14"/>
      <c r="D34" s="14"/>
      <c r="E34" s="99"/>
      <c r="F34" s="99"/>
      <c r="G34" s="20"/>
      <c r="H34" s="14"/>
      <c r="I34" s="14"/>
      <c r="J34" s="17"/>
      <c r="K34" s="17"/>
      <c r="L34" s="14"/>
      <c r="M34" s="14"/>
    </row>
    <row r="35" spans="2:14" ht="11.25" x14ac:dyDescent="0.15">
      <c r="B35" s="98"/>
      <c r="C35" s="14"/>
      <c r="D35" s="14"/>
      <c r="E35" s="99"/>
      <c r="F35" s="99"/>
      <c r="G35" s="20"/>
      <c r="H35" s="14"/>
      <c r="I35" s="14"/>
      <c r="J35" s="17"/>
      <c r="K35" s="17"/>
      <c r="L35" s="14"/>
      <c r="M35" s="14"/>
    </row>
    <row r="36" spans="2:14" ht="36.75" customHeight="1" x14ac:dyDescent="0.15">
      <c r="B36" s="40" t="s">
        <v>17</v>
      </c>
      <c r="C36" s="41" t="s">
        <v>8</v>
      </c>
      <c r="D36" s="42" t="s">
        <v>34</v>
      </c>
      <c r="E36" s="130" t="s">
        <v>35</v>
      </c>
      <c r="F36" s="131"/>
      <c r="G36" s="42" t="s">
        <v>36</v>
      </c>
      <c r="H36" s="42" t="s">
        <v>37</v>
      </c>
      <c r="I36" s="45" t="s">
        <v>38</v>
      </c>
      <c r="J36" s="46" t="s">
        <v>39</v>
      </c>
      <c r="K36" s="46" t="s">
        <v>40</v>
      </c>
    </row>
    <row r="37" spans="2:14" ht="34.5" customHeight="1" x14ac:dyDescent="0.15">
      <c r="B37" s="47">
        <v>1</v>
      </c>
      <c r="C37" s="48" t="s">
        <v>14</v>
      </c>
      <c r="D37" s="118" t="s">
        <v>41</v>
      </c>
      <c r="E37" s="132" t="s">
        <v>42</v>
      </c>
      <c r="F37" s="133"/>
      <c r="G37" s="51">
        <v>45680</v>
      </c>
      <c r="H37" s="112" t="b">
        <v>1</v>
      </c>
      <c r="I37" s="113">
        <v>50000</v>
      </c>
      <c r="J37" s="114">
        <f>I37*6%</f>
        <v>3000</v>
      </c>
      <c r="K37" s="125">
        <f>I37+J37</f>
        <v>53000</v>
      </c>
    </row>
    <row r="38" spans="2:14" ht="38.25" x14ac:dyDescent="0.2">
      <c r="B38" s="59">
        <v>2</v>
      </c>
      <c r="C38" s="48" t="s">
        <v>14</v>
      </c>
      <c r="D38" s="118" t="s">
        <v>43</v>
      </c>
      <c r="E38" s="134" t="s">
        <v>42</v>
      </c>
      <c r="F38" s="135"/>
      <c r="G38" s="51">
        <v>45680</v>
      </c>
      <c r="H38" s="112" t="b">
        <v>1</v>
      </c>
      <c r="I38" s="115">
        <v>220000</v>
      </c>
      <c r="J38" s="114">
        <f>I38*6%</f>
        <v>13200</v>
      </c>
      <c r="K38" s="125">
        <f t="shared" ref="K38:K40" si="1">I38+J38</f>
        <v>233200</v>
      </c>
    </row>
    <row r="39" spans="2:14" ht="13.5" x14ac:dyDescent="0.25">
      <c r="B39" s="59">
        <v>3</v>
      </c>
      <c r="C39" s="60"/>
      <c r="D39" s="61"/>
      <c r="E39" s="136"/>
      <c r="F39" s="137"/>
      <c r="G39" s="64"/>
      <c r="H39" s="112" t="b">
        <v>0</v>
      </c>
      <c r="I39" s="117"/>
      <c r="J39" s="116"/>
      <c r="K39" s="125">
        <f t="shared" si="1"/>
        <v>0</v>
      </c>
    </row>
    <row r="40" spans="2:14" ht="13.5" x14ac:dyDescent="0.15">
      <c r="B40" s="72">
        <v>4</v>
      </c>
      <c r="C40" s="73"/>
      <c r="D40" s="74"/>
      <c r="E40" s="138"/>
      <c r="F40" s="139"/>
      <c r="G40" s="77"/>
      <c r="H40" s="122" t="b">
        <v>0</v>
      </c>
      <c r="I40" s="123"/>
      <c r="J40" s="124"/>
      <c r="K40" s="126">
        <f t="shared" si="1"/>
        <v>0</v>
      </c>
    </row>
    <row r="41" spans="2:14" ht="11.25" x14ac:dyDescent="0.15">
      <c r="B41" s="101"/>
      <c r="C41" s="21"/>
      <c r="D41" s="14"/>
      <c r="F41" s="99"/>
      <c r="G41" s="20"/>
      <c r="H41" s="119" t="s">
        <v>44</v>
      </c>
      <c r="I41" s="120"/>
      <c r="J41" s="121"/>
      <c r="K41" s="127">
        <f>SUM(K37:K40)</f>
        <v>286200</v>
      </c>
      <c r="L41" s="102"/>
      <c r="M41" s="102"/>
    </row>
    <row r="42" spans="2:14" ht="11.25" x14ac:dyDescent="0.15">
      <c r="B42" s="101"/>
      <c r="D42" s="14"/>
      <c r="E42" s="99"/>
      <c r="F42" s="14"/>
      <c r="G42" s="20"/>
      <c r="H42" s="27"/>
      <c r="I42" s="27"/>
      <c r="J42" s="5"/>
      <c r="K42" s="5"/>
    </row>
    <row r="43" spans="2:14" ht="11.25" x14ac:dyDescent="0.15">
      <c r="B43" s="101"/>
      <c r="D43" s="14"/>
      <c r="E43" s="14"/>
      <c r="F43" s="14"/>
      <c r="G43" s="20"/>
      <c r="H43" s="27"/>
      <c r="I43" s="27"/>
      <c r="J43" s="5"/>
      <c r="K43" s="5"/>
      <c r="N43" s="26"/>
    </row>
    <row r="44" spans="2:14" ht="11.25" x14ac:dyDescent="0.15">
      <c r="B44" s="98"/>
      <c r="C44" s="14"/>
      <c r="D44" s="14"/>
      <c r="E44" s="14"/>
      <c r="F44" s="99"/>
      <c r="G44" s="20"/>
      <c r="H44" s="14"/>
      <c r="I44" s="14"/>
      <c r="L44" s="14"/>
      <c r="M44" s="14"/>
      <c r="N44" s="26"/>
    </row>
    <row r="45" spans="2:14" ht="11.25" x14ac:dyDescent="0.15">
      <c r="B45" s="101"/>
      <c r="D45" s="101"/>
      <c r="E45" s="14"/>
      <c r="F45" s="14"/>
      <c r="G45" s="20"/>
      <c r="H45" s="103"/>
      <c r="I45" s="103"/>
    </row>
    <row r="46" spans="2:14" ht="11.25" x14ac:dyDescent="0.15">
      <c r="B46" s="14"/>
      <c r="D46" s="129" t="s">
        <v>45</v>
      </c>
      <c r="E46" s="14"/>
      <c r="G46" s="20"/>
      <c r="H46" s="21"/>
      <c r="I46" s="21"/>
      <c r="J46" s="17"/>
      <c r="K46" s="17"/>
    </row>
    <row r="47" spans="2:14" ht="11.25" x14ac:dyDescent="0.15">
      <c r="D47" s="128">
        <f>SUM(K30+K41)</f>
        <v>4010418</v>
      </c>
      <c r="E47" s="14"/>
      <c r="G47" s="20"/>
      <c r="H47" s="21"/>
      <c r="I47" s="21"/>
      <c r="J47" s="17"/>
      <c r="K47" s="17"/>
    </row>
    <row r="48" spans="2:14" ht="11.25" x14ac:dyDescent="0.15">
      <c r="G48" s="104"/>
      <c r="H48" s="103"/>
      <c r="I48" s="103"/>
      <c r="J48" s="17"/>
      <c r="K48" s="17"/>
    </row>
    <row r="49" spans="2:14" ht="11.25" x14ac:dyDescent="0.15">
      <c r="D49" s="14"/>
      <c r="G49" s="105"/>
      <c r="H49" s="21"/>
      <c r="I49" s="21"/>
      <c r="J49" s="17"/>
      <c r="K49" s="17"/>
    </row>
    <row r="50" spans="2:14" ht="11.25" x14ac:dyDescent="0.15">
      <c r="B50" s="101"/>
      <c r="D50" s="14"/>
      <c r="G50" s="104"/>
      <c r="J50" s="17"/>
      <c r="K50" s="17"/>
    </row>
    <row r="51" spans="2:14" ht="11.25" x14ac:dyDescent="0.15">
      <c r="B51" s="101"/>
      <c r="D51" s="14"/>
      <c r="E51" s="14"/>
      <c r="F51" s="14"/>
      <c r="G51" s="20"/>
      <c r="H51" s="21"/>
      <c r="I51" s="21"/>
      <c r="J51" s="17"/>
      <c r="K51" s="17"/>
    </row>
    <row r="52" spans="2:14" ht="11.25" x14ac:dyDescent="0.15">
      <c r="B52" s="101"/>
      <c r="D52" s="14"/>
      <c r="E52" s="14"/>
      <c r="F52" s="14"/>
      <c r="G52" s="20"/>
      <c r="H52" s="21"/>
      <c r="I52" s="21"/>
      <c r="J52" s="17"/>
      <c r="K52" s="17"/>
      <c r="L52" s="106"/>
      <c r="M52" s="106"/>
      <c r="N52" s="107"/>
    </row>
    <row r="53" spans="2:14" ht="11.25" x14ac:dyDescent="0.15">
      <c r="B53" s="101"/>
      <c r="C53" s="108"/>
      <c r="D53" s="14"/>
      <c r="E53" s="20"/>
      <c r="F53" s="20"/>
      <c r="G53" s="20"/>
      <c r="H53" s="21"/>
      <c r="I53" s="21"/>
      <c r="J53" s="109"/>
      <c r="K53" s="109"/>
      <c r="L53" s="108"/>
      <c r="M53" s="108"/>
      <c r="N53" s="108"/>
    </row>
    <row r="54" spans="2:14" ht="11.25" x14ac:dyDescent="0.15">
      <c r="B54" s="14"/>
      <c r="C54" s="108"/>
      <c r="D54" s="14"/>
      <c r="E54" s="20"/>
      <c r="F54" s="20"/>
      <c r="G54" s="20"/>
      <c r="H54" s="21"/>
      <c r="I54" s="21"/>
      <c r="J54" s="109"/>
      <c r="K54" s="109"/>
      <c r="L54" s="108"/>
      <c r="M54" s="108"/>
      <c r="N54" s="108"/>
    </row>
    <row r="55" spans="2:14" ht="11.25" x14ac:dyDescent="0.15">
      <c r="B55" s="14"/>
      <c r="C55" s="108"/>
      <c r="D55" s="14"/>
      <c r="E55" s="20"/>
      <c r="F55" s="20"/>
      <c r="G55" s="20"/>
      <c r="H55" s="21"/>
      <c r="I55" s="21"/>
      <c r="J55" s="109"/>
      <c r="K55" s="109"/>
      <c r="L55" s="108"/>
      <c r="M55" s="108"/>
      <c r="N55" s="108"/>
    </row>
    <row r="56" spans="2:14" ht="11.25" x14ac:dyDescent="0.15">
      <c r="B56" s="14"/>
      <c r="D56" s="14"/>
      <c r="E56" s="110"/>
      <c r="F56" s="110"/>
      <c r="G56" s="105"/>
      <c r="H56" s="21"/>
      <c r="I56" s="21"/>
      <c r="J56" s="17"/>
      <c r="K56" s="17"/>
    </row>
    <row r="57" spans="2:14" ht="11.25" x14ac:dyDescent="0.15">
      <c r="B57" s="14"/>
      <c r="D57" s="14"/>
      <c r="E57" s="110"/>
      <c r="F57" s="110"/>
      <c r="G57" s="105"/>
      <c r="H57" s="21"/>
      <c r="I57" s="21"/>
      <c r="J57" s="17"/>
      <c r="K57" s="17"/>
    </row>
    <row r="58" spans="2:14" ht="11.25" x14ac:dyDescent="0.15">
      <c r="B58" s="14"/>
      <c r="D58" s="14"/>
      <c r="E58" s="110"/>
      <c r="F58" s="110"/>
      <c r="G58" s="105"/>
      <c r="H58" s="21"/>
      <c r="I58" s="21"/>
      <c r="J58" s="17"/>
      <c r="K58" s="17"/>
    </row>
    <row r="59" spans="2:14" ht="11.25" x14ac:dyDescent="0.15">
      <c r="B59" s="14"/>
      <c r="D59" s="14"/>
      <c r="E59" s="110"/>
      <c r="F59" s="110"/>
      <c r="G59" s="105"/>
      <c r="H59" s="21"/>
      <c r="I59" s="21"/>
      <c r="J59" s="17"/>
      <c r="K59" s="17"/>
    </row>
    <row r="60" spans="2:14" ht="11.25" x14ac:dyDescent="0.15">
      <c r="B60" s="14"/>
      <c r="D60" s="14"/>
      <c r="E60" s="110"/>
      <c r="F60" s="110"/>
      <c r="G60" s="105"/>
      <c r="H60" s="21"/>
      <c r="I60" s="21"/>
      <c r="J60" s="17"/>
      <c r="K60" s="17"/>
    </row>
    <row r="61" spans="2:14" ht="11.25" x14ac:dyDescent="0.15">
      <c r="B61" s="14"/>
      <c r="D61" s="14"/>
      <c r="E61" s="111"/>
      <c r="F61" s="111"/>
      <c r="G61" s="20"/>
      <c r="H61" s="21"/>
      <c r="I61" s="21"/>
      <c r="J61" s="17"/>
      <c r="K61" s="17"/>
    </row>
    <row r="62" spans="2:14" ht="11.25" x14ac:dyDescent="0.15">
      <c r="B62" s="14"/>
      <c r="D62" s="14"/>
      <c r="E62" s="111"/>
      <c r="F62" s="111"/>
      <c r="G62" s="20"/>
      <c r="H62" s="21"/>
      <c r="I62" s="21"/>
      <c r="J62" s="17"/>
      <c r="K62" s="17"/>
    </row>
    <row r="63" spans="2:14" ht="11.25" x14ac:dyDescent="0.15">
      <c r="B63" s="14"/>
      <c r="D63" s="14"/>
      <c r="E63" s="111"/>
      <c r="F63" s="111"/>
      <c r="G63" s="20"/>
      <c r="H63" s="21"/>
      <c r="I63" s="21"/>
      <c r="J63" s="17"/>
      <c r="K63" s="17"/>
    </row>
    <row r="64" spans="2:14" ht="11.25" x14ac:dyDescent="0.15">
      <c r="B64" s="14"/>
      <c r="D64" s="14"/>
      <c r="E64" s="111"/>
      <c r="F64" s="111"/>
      <c r="G64" s="20"/>
      <c r="H64" s="21"/>
      <c r="I64" s="21"/>
      <c r="J64" s="17"/>
      <c r="K64" s="17"/>
    </row>
    <row r="65" spans="2:11" ht="11.25" x14ac:dyDescent="0.15">
      <c r="B65" s="14"/>
      <c r="D65" s="14"/>
      <c r="E65" s="111"/>
      <c r="F65" s="111"/>
      <c r="G65" s="20"/>
      <c r="H65" s="21"/>
      <c r="I65" s="21"/>
      <c r="J65" s="17"/>
      <c r="K65" s="17"/>
    </row>
    <row r="66" spans="2:11" ht="11.25" x14ac:dyDescent="0.15">
      <c r="B66" s="14"/>
      <c r="D66" s="14"/>
      <c r="E66" s="111"/>
      <c r="F66" s="111"/>
      <c r="G66" s="20"/>
      <c r="H66" s="21"/>
      <c r="I66" s="21"/>
      <c r="J66" s="17"/>
      <c r="K66" s="17"/>
    </row>
    <row r="67" spans="2:11" ht="11.25" x14ac:dyDescent="0.15">
      <c r="B67" s="14"/>
      <c r="D67" s="14"/>
      <c r="E67" s="14"/>
      <c r="F67" s="14"/>
      <c r="G67" s="20"/>
      <c r="H67" s="21"/>
      <c r="I67" s="21"/>
      <c r="J67" s="17"/>
      <c r="K67" s="17"/>
    </row>
    <row r="68" spans="2:11" ht="11.25" x14ac:dyDescent="0.15">
      <c r="B68" s="14"/>
      <c r="D68" s="14"/>
      <c r="E68" s="14"/>
      <c r="F68" s="14"/>
      <c r="G68" s="20"/>
      <c r="H68" s="21"/>
      <c r="I68" s="21"/>
      <c r="J68" s="17"/>
      <c r="K68" s="17"/>
    </row>
    <row r="69" spans="2:11" ht="11.25" x14ac:dyDescent="0.15">
      <c r="B69" s="14"/>
      <c r="D69" s="14"/>
      <c r="E69" s="14"/>
      <c r="F69" s="14"/>
      <c r="G69" s="20"/>
      <c r="H69" s="21"/>
      <c r="I69" s="21"/>
      <c r="J69" s="17"/>
      <c r="K69" s="17"/>
    </row>
    <row r="70" spans="2:11" ht="11.25" x14ac:dyDescent="0.15">
      <c r="B70" s="14"/>
      <c r="D70" s="14"/>
      <c r="E70" s="14"/>
      <c r="F70" s="14"/>
      <c r="G70" s="20"/>
      <c r="H70" s="21"/>
      <c r="I70" s="21"/>
      <c r="J70" s="17"/>
      <c r="K70" s="17"/>
    </row>
    <row r="71" spans="2:11" ht="11.25" x14ac:dyDescent="0.15">
      <c r="B71" s="14"/>
      <c r="D71" s="14"/>
      <c r="E71" s="14"/>
      <c r="F71" s="14"/>
      <c r="G71" s="20"/>
      <c r="H71" s="21"/>
      <c r="I71" s="21"/>
      <c r="J71" s="17"/>
      <c r="K71" s="17"/>
    </row>
    <row r="72" spans="2:11" ht="11.25" x14ac:dyDescent="0.15">
      <c r="B72" s="14"/>
      <c r="D72" s="14"/>
      <c r="E72" s="14"/>
      <c r="F72" s="14"/>
      <c r="G72" s="20"/>
      <c r="H72" s="21"/>
      <c r="I72" s="21"/>
      <c r="J72" s="17"/>
      <c r="K72" s="17"/>
    </row>
    <row r="73" spans="2:11" ht="11.25" x14ac:dyDescent="0.15">
      <c r="B73" s="14"/>
      <c r="D73" s="14"/>
      <c r="E73" s="14"/>
      <c r="F73" s="14"/>
      <c r="G73" s="20"/>
      <c r="H73" s="21"/>
      <c r="I73" s="21"/>
      <c r="J73" s="17"/>
      <c r="K73" s="17"/>
    </row>
    <row r="74" spans="2:11" ht="11.25" x14ac:dyDescent="0.15">
      <c r="B74" s="14"/>
      <c r="D74" s="14"/>
      <c r="E74" s="14"/>
      <c r="F74" s="14"/>
      <c r="G74" s="20"/>
      <c r="H74" s="21"/>
      <c r="I74" s="21"/>
      <c r="J74" s="17"/>
      <c r="K74" s="17"/>
    </row>
    <row r="75" spans="2:11" ht="11.25" x14ac:dyDescent="0.15">
      <c r="B75" s="14"/>
      <c r="D75" s="14"/>
      <c r="E75" s="14"/>
      <c r="F75" s="14"/>
      <c r="G75" s="20"/>
      <c r="H75" s="21"/>
      <c r="I75" s="21"/>
      <c r="J75" s="17"/>
      <c r="K75" s="17"/>
    </row>
    <row r="76" spans="2:11" ht="11.25" x14ac:dyDescent="0.15">
      <c r="B76" s="14"/>
      <c r="D76" s="14"/>
      <c r="E76" s="14"/>
      <c r="F76" s="14"/>
      <c r="G76" s="20"/>
      <c r="H76" s="21"/>
      <c r="I76" s="21"/>
      <c r="J76" s="17"/>
      <c r="K76" s="17"/>
    </row>
    <row r="77" spans="2:11" ht="11.25" x14ac:dyDescent="0.15">
      <c r="B77" s="14"/>
    </row>
    <row r="78" spans="2:11" ht="11.25" x14ac:dyDescent="0.15">
      <c r="B78" s="14"/>
    </row>
    <row r="79" spans="2:11" ht="11.25" x14ac:dyDescent="0.15">
      <c r="B79" s="14"/>
    </row>
    <row r="80" spans="2:11" ht="11.25" x14ac:dyDescent="0.15">
      <c r="B80" s="14"/>
    </row>
    <row r="81" spans="2:11" ht="11.25" x14ac:dyDescent="0.15">
      <c r="B81" s="14"/>
    </row>
    <row r="82" spans="2:11" ht="11.25" x14ac:dyDescent="0.15">
      <c r="B82" s="14"/>
    </row>
    <row r="83" spans="2:11" ht="11.25" x14ac:dyDescent="0.15">
      <c r="B83" s="14"/>
    </row>
    <row r="84" spans="2:11" ht="11.25" x14ac:dyDescent="0.15">
      <c r="B84" s="14"/>
    </row>
    <row r="85" spans="2:11" ht="11.25" x14ac:dyDescent="0.15">
      <c r="B85" s="14"/>
      <c r="J85" s="5"/>
      <c r="K85" s="5"/>
    </row>
    <row r="86" spans="2:11" ht="11.25" x14ac:dyDescent="0.15">
      <c r="B86" s="14"/>
      <c r="J86" s="5"/>
      <c r="K86" s="5"/>
    </row>
    <row r="87" spans="2:11" ht="11.25" x14ac:dyDescent="0.15">
      <c r="B87" s="14"/>
      <c r="J87" s="5"/>
      <c r="K87" s="5"/>
    </row>
    <row r="88" spans="2:11" ht="11.25" x14ac:dyDescent="0.15">
      <c r="B88" s="14"/>
      <c r="J88" s="5"/>
      <c r="K88" s="5"/>
    </row>
    <row r="89" spans="2:11" ht="11.25" x14ac:dyDescent="0.15">
      <c r="B89" s="14"/>
      <c r="J89" s="5"/>
      <c r="K89" s="5"/>
    </row>
    <row r="90" spans="2:11" ht="11.25" x14ac:dyDescent="0.15">
      <c r="B90" s="14"/>
      <c r="J90" s="5"/>
      <c r="K90" s="5"/>
    </row>
    <row r="91" spans="2:11" ht="11.25" x14ac:dyDescent="0.15">
      <c r="B91" s="14"/>
      <c r="J91" s="5"/>
      <c r="K91" s="5"/>
    </row>
    <row r="92" spans="2:11" ht="11.25" x14ac:dyDescent="0.15">
      <c r="B92" s="14"/>
      <c r="J92" s="5"/>
      <c r="K92" s="5"/>
    </row>
    <row r="93" spans="2:11" ht="11.25" x14ac:dyDescent="0.15">
      <c r="B93" s="14"/>
      <c r="J93" s="5"/>
      <c r="K93" s="5"/>
    </row>
    <row r="94" spans="2:11" ht="11.25" x14ac:dyDescent="0.15">
      <c r="B94" s="14"/>
      <c r="J94" s="5"/>
      <c r="K94" s="5"/>
    </row>
    <row r="95" spans="2:11" ht="11.25" x14ac:dyDescent="0.15">
      <c r="B95" s="14"/>
      <c r="J95" s="5"/>
      <c r="K95" s="5"/>
    </row>
    <row r="96" spans="2:11" ht="11.25" x14ac:dyDescent="0.15">
      <c r="B96" s="14"/>
      <c r="J96" s="5"/>
      <c r="K96" s="5"/>
    </row>
    <row r="97" spans="2:11" ht="11.25" x14ac:dyDescent="0.15">
      <c r="B97" s="14"/>
      <c r="J97" s="5"/>
      <c r="K97" s="5"/>
    </row>
    <row r="98" spans="2:11" ht="11.25" x14ac:dyDescent="0.15">
      <c r="B98" s="14"/>
      <c r="J98" s="5"/>
      <c r="K98" s="5"/>
    </row>
    <row r="99" spans="2:11" ht="11.25" x14ac:dyDescent="0.15">
      <c r="B99" s="14"/>
      <c r="J99" s="5"/>
      <c r="K99" s="5"/>
    </row>
    <row r="100" spans="2:11" ht="11.25" x14ac:dyDescent="0.15">
      <c r="B100" s="14"/>
      <c r="J100" s="5"/>
      <c r="K100" s="5"/>
    </row>
    <row r="101" spans="2:11" ht="11.25" x14ac:dyDescent="0.15">
      <c r="B101" s="14"/>
      <c r="J101" s="5"/>
      <c r="K101" s="5"/>
    </row>
    <row r="102" spans="2:11" ht="11.25" x14ac:dyDescent="0.15">
      <c r="B102" s="14"/>
      <c r="J102" s="5"/>
      <c r="K102" s="5"/>
    </row>
    <row r="103" spans="2:11" ht="11.25" x14ac:dyDescent="0.15">
      <c r="B103" s="14"/>
      <c r="J103" s="5"/>
      <c r="K103" s="5"/>
    </row>
    <row r="104" spans="2:11" ht="11.25" x14ac:dyDescent="0.15">
      <c r="B104" s="14"/>
      <c r="J104" s="5"/>
      <c r="K104" s="5"/>
    </row>
    <row r="105" spans="2:11" ht="11.25" x14ac:dyDescent="0.15">
      <c r="B105" s="14"/>
      <c r="J105" s="5"/>
      <c r="K105" s="5"/>
    </row>
    <row r="106" spans="2:11" ht="11.25" x14ac:dyDescent="0.15">
      <c r="B106" s="14"/>
      <c r="J106" s="5"/>
      <c r="K106" s="5"/>
    </row>
    <row r="107" spans="2:11" ht="11.25" x14ac:dyDescent="0.15">
      <c r="B107" s="14"/>
      <c r="J107" s="5"/>
      <c r="K107" s="5"/>
    </row>
    <row r="108" spans="2:11" ht="11.25" x14ac:dyDescent="0.15">
      <c r="B108" s="14"/>
      <c r="J108" s="5"/>
      <c r="K108" s="5"/>
    </row>
    <row r="109" spans="2:11" ht="11.25" x14ac:dyDescent="0.15">
      <c r="B109" s="14"/>
      <c r="J109" s="5"/>
      <c r="K109" s="5"/>
    </row>
    <row r="110" spans="2:11" ht="11.25" x14ac:dyDescent="0.15">
      <c r="B110" s="14"/>
      <c r="J110" s="5"/>
      <c r="K110" s="5"/>
    </row>
    <row r="111" spans="2:11" ht="11.25" x14ac:dyDescent="0.15">
      <c r="B111" s="14"/>
      <c r="J111" s="5"/>
      <c r="K111" s="5"/>
    </row>
    <row r="112" spans="2:11" ht="11.25" x14ac:dyDescent="0.15">
      <c r="B112" s="14"/>
      <c r="J112" s="5"/>
      <c r="K112" s="5"/>
    </row>
    <row r="113" spans="2:11" ht="11.25" x14ac:dyDescent="0.15">
      <c r="B113" s="14"/>
      <c r="J113" s="5"/>
      <c r="K113" s="5"/>
    </row>
    <row r="114" spans="2:11" ht="11.25" x14ac:dyDescent="0.15">
      <c r="B114" s="14"/>
      <c r="J114" s="5"/>
      <c r="K114" s="5"/>
    </row>
    <row r="115" spans="2:11" ht="11.25" x14ac:dyDescent="0.15">
      <c r="B115" s="14"/>
      <c r="J115" s="5"/>
      <c r="K115" s="5"/>
    </row>
    <row r="116" spans="2:11" ht="11.25" x14ac:dyDescent="0.15">
      <c r="B116" s="14"/>
      <c r="J116" s="5"/>
      <c r="K116" s="5"/>
    </row>
    <row r="117" spans="2:11" ht="11.25" x14ac:dyDescent="0.15">
      <c r="B117" s="14"/>
      <c r="J117" s="5"/>
      <c r="K117" s="5"/>
    </row>
    <row r="118" spans="2:11" ht="11.25" x14ac:dyDescent="0.15">
      <c r="B118" s="14"/>
      <c r="J118" s="5"/>
      <c r="K118" s="5"/>
    </row>
    <row r="119" spans="2:11" ht="11.25" x14ac:dyDescent="0.15">
      <c r="B119" s="14"/>
      <c r="J119" s="5"/>
      <c r="K119" s="5"/>
    </row>
    <row r="120" spans="2:11" ht="11.25" x14ac:dyDescent="0.15">
      <c r="B120" s="14"/>
      <c r="J120" s="5"/>
      <c r="K120" s="5"/>
    </row>
    <row r="121" spans="2:11" ht="11.25" x14ac:dyDescent="0.15">
      <c r="B121" s="14"/>
      <c r="J121" s="5"/>
      <c r="K121" s="5"/>
    </row>
    <row r="122" spans="2:11" ht="11.25" x14ac:dyDescent="0.15">
      <c r="B122" s="14"/>
      <c r="J122" s="5"/>
      <c r="K122" s="5"/>
    </row>
    <row r="123" spans="2:11" ht="11.25" x14ac:dyDescent="0.15">
      <c r="B123" s="14"/>
      <c r="J123" s="5"/>
      <c r="K123" s="5"/>
    </row>
    <row r="124" spans="2:11" ht="11.25" x14ac:dyDescent="0.15">
      <c r="B124" s="14"/>
      <c r="J124" s="5"/>
      <c r="K124" s="5"/>
    </row>
    <row r="125" spans="2:11" ht="11.25" x14ac:dyDescent="0.15">
      <c r="B125" s="14"/>
      <c r="J125" s="5"/>
      <c r="K125" s="5"/>
    </row>
    <row r="126" spans="2:11" ht="11.25" x14ac:dyDescent="0.15">
      <c r="B126" s="14"/>
      <c r="J126" s="5"/>
      <c r="K126" s="5"/>
    </row>
    <row r="127" spans="2:11" ht="11.25" x14ac:dyDescent="0.15">
      <c r="B127" s="14"/>
      <c r="J127" s="5"/>
      <c r="K127" s="5"/>
    </row>
    <row r="128" spans="2:11" ht="11.25" x14ac:dyDescent="0.15">
      <c r="B128" s="14"/>
      <c r="J128" s="5"/>
      <c r="K128" s="5"/>
    </row>
    <row r="129" spans="2:11" ht="11.25" x14ac:dyDescent="0.15">
      <c r="B129" s="14"/>
      <c r="J129" s="5"/>
      <c r="K129" s="5"/>
    </row>
    <row r="130" spans="2:11" ht="11.25" x14ac:dyDescent="0.15">
      <c r="B130" s="14"/>
      <c r="J130" s="5"/>
      <c r="K130" s="5"/>
    </row>
    <row r="131" spans="2:11" ht="11.25" x14ac:dyDescent="0.15">
      <c r="B131" s="14"/>
      <c r="J131" s="5"/>
      <c r="K131" s="5"/>
    </row>
    <row r="132" spans="2:11" ht="11.25" x14ac:dyDescent="0.15">
      <c r="B132" s="14"/>
      <c r="J132" s="5"/>
      <c r="K132" s="5"/>
    </row>
    <row r="133" spans="2:11" ht="11.25" x14ac:dyDescent="0.15">
      <c r="B133" s="14"/>
      <c r="J133" s="5"/>
      <c r="K133" s="5"/>
    </row>
    <row r="134" spans="2:11" ht="11.25" x14ac:dyDescent="0.15">
      <c r="B134" s="14"/>
      <c r="J134" s="5"/>
      <c r="K134" s="5"/>
    </row>
    <row r="135" spans="2:11" ht="11.25" x14ac:dyDescent="0.15">
      <c r="B135" s="14"/>
      <c r="J135" s="5"/>
      <c r="K135" s="5"/>
    </row>
    <row r="136" spans="2:11" ht="11.25" x14ac:dyDescent="0.15">
      <c r="B136" s="14"/>
      <c r="J136" s="5"/>
      <c r="K136" s="5"/>
    </row>
    <row r="137" spans="2:11" ht="11.25" x14ac:dyDescent="0.15">
      <c r="B137" s="14"/>
      <c r="J137" s="5"/>
      <c r="K137" s="5"/>
    </row>
    <row r="138" spans="2:11" ht="11.25" x14ac:dyDescent="0.15">
      <c r="B138" s="14"/>
      <c r="J138" s="5"/>
      <c r="K138" s="5"/>
    </row>
    <row r="139" spans="2:11" ht="11.25" x14ac:dyDescent="0.15">
      <c r="B139" s="14"/>
      <c r="J139" s="5"/>
      <c r="K139" s="5"/>
    </row>
    <row r="140" spans="2:11" ht="11.25" x14ac:dyDescent="0.15">
      <c r="B140" s="14"/>
      <c r="J140" s="5"/>
      <c r="K140" s="5"/>
    </row>
    <row r="141" spans="2:11" ht="11.25" x14ac:dyDescent="0.15">
      <c r="B141" s="14"/>
      <c r="J141" s="5"/>
      <c r="K141" s="5"/>
    </row>
    <row r="142" spans="2:11" ht="11.25" x14ac:dyDescent="0.15">
      <c r="B142" s="14"/>
      <c r="J142" s="5"/>
      <c r="K142" s="5"/>
    </row>
    <row r="143" spans="2:11" ht="11.25" x14ac:dyDescent="0.15">
      <c r="B143" s="14"/>
      <c r="J143" s="5"/>
      <c r="K143" s="5"/>
    </row>
    <row r="144" spans="2:11" ht="11.25" x14ac:dyDescent="0.15">
      <c r="B144" s="14"/>
      <c r="J144" s="5"/>
      <c r="K144" s="5"/>
    </row>
    <row r="145" spans="2:11" ht="11.25" x14ac:dyDescent="0.15">
      <c r="B145" s="14"/>
      <c r="J145" s="5"/>
      <c r="K145" s="5"/>
    </row>
    <row r="146" spans="2:11" ht="11.25" x14ac:dyDescent="0.15">
      <c r="B146" s="14"/>
      <c r="J146" s="5"/>
      <c r="K146" s="5"/>
    </row>
    <row r="147" spans="2:11" ht="11.25" x14ac:dyDescent="0.15">
      <c r="B147" s="14"/>
      <c r="J147" s="5"/>
      <c r="K147" s="5"/>
    </row>
    <row r="148" spans="2:11" ht="11.25" x14ac:dyDescent="0.15">
      <c r="B148" s="14"/>
      <c r="J148" s="5"/>
      <c r="K148" s="5"/>
    </row>
    <row r="149" spans="2:11" ht="11.25" x14ac:dyDescent="0.15">
      <c r="B149" s="14"/>
      <c r="J149" s="5"/>
      <c r="K149" s="5"/>
    </row>
    <row r="150" spans="2:11" ht="11.25" x14ac:dyDescent="0.15">
      <c r="B150" s="14"/>
      <c r="J150" s="5"/>
      <c r="K150" s="5"/>
    </row>
    <row r="151" spans="2:11" ht="11.25" x14ac:dyDescent="0.15">
      <c r="B151" s="14"/>
      <c r="J151" s="5"/>
      <c r="K151" s="5"/>
    </row>
    <row r="152" spans="2:11" ht="11.25" x14ac:dyDescent="0.15">
      <c r="B152" s="14"/>
      <c r="J152" s="5"/>
      <c r="K152" s="5"/>
    </row>
    <row r="153" spans="2:11" ht="11.25" x14ac:dyDescent="0.15">
      <c r="B153" s="14"/>
      <c r="J153" s="5"/>
      <c r="K153" s="5"/>
    </row>
    <row r="154" spans="2:11" ht="11.25" x14ac:dyDescent="0.15">
      <c r="B154" s="14"/>
      <c r="J154" s="5"/>
      <c r="K154" s="5"/>
    </row>
    <row r="155" spans="2:11" ht="11.25" x14ac:dyDescent="0.15">
      <c r="B155" s="14"/>
      <c r="J155" s="5"/>
      <c r="K155" s="5"/>
    </row>
    <row r="156" spans="2:11" ht="11.25" x14ac:dyDescent="0.15">
      <c r="B156" s="14"/>
      <c r="J156" s="5"/>
      <c r="K156" s="5"/>
    </row>
    <row r="157" spans="2:11" ht="11.25" x14ac:dyDescent="0.15">
      <c r="B157" s="14"/>
      <c r="J157" s="5"/>
      <c r="K157" s="5"/>
    </row>
    <row r="158" spans="2:11" ht="11.25" x14ac:dyDescent="0.15">
      <c r="B158" s="14"/>
      <c r="J158" s="5"/>
      <c r="K158" s="5"/>
    </row>
    <row r="159" spans="2:11" ht="11.25" x14ac:dyDescent="0.15">
      <c r="B159" s="14"/>
      <c r="J159" s="5"/>
      <c r="K159" s="5"/>
    </row>
    <row r="160" spans="2:11" ht="11.25" x14ac:dyDescent="0.15">
      <c r="B160" s="14"/>
      <c r="J160" s="5"/>
      <c r="K160" s="5"/>
    </row>
    <row r="161" spans="2:11" ht="11.25" x14ac:dyDescent="0.15">
      <c r="B161" s="14"/>
      <c r="J161" s="5"/>
      <c r="K161" s="5"/>
    </row>
    <row r="162" spans="2:11" ht="11.25" x14ac:dyDescent="0.15">
      <c r="B162" s="14"/>
      <c r="J162" s="5"/>
      <c r="K162" s="5"/>
    </row>
    <row r="163" spans="2:11" ht="11.25" x14ac:dyDescent="0.15">
      <c r="B163" s="14"/>
      <c r="J163" s="5"/>
      <c r="K163" s="5"/>
    </row>
    <row r="164" spans="2:11" ht="11.25" x14ac:dyDescent="0.15">
      <c r="B164" s="14"/>
      <c r="J164" s="5"/>
      <c r="K164" s="5"/>
    </row>
    <row r="165" spans="2:11" ht="11.25" x14ac:dyDescent="0.15">
      <c r="B165" s="14"/>
      <c r="J165" s="5"/>
      <c r="K165" s="5"/>
    </row>
    <row r="166" spans="2:11" ht="11.25" x14ac:dyDescent="0.15">
      <c r="B166" s="14"/>
      <c r="J166" s="5"/>
      <c r="K166" s="5"/>
    </row>
    <row r="167" spans="2:11" ht="11.25" x14ac:dyDescent="0.15">
      <c r="B167" s="14"/>
      <c r="J167" s="5"/>
      <c r="K167" s="5"/>
    </row>
    <row r="168" spans="2:11" ht="11.25" x14ac:dyDescent="0.15">
      <c r="B168" s="14"/>
      <c r="J168" s="5"/>
      <c r="K168" s="5"/>
    </row>
    <row r="169" spans="2:11" ht="11.25" x14ac:dyDescent="0.15">
      <c r="B169" s="14"/>
      <c r="J169" s="5"/>
      <c r="K169" s="5"/>
    </row>
    <row r="170" spans="2:11" ht="11.25" x14ac:dyDescent="0.15">
      <c r="B170" s="14"/>
      <c r="J170" s="5"/>
      <c r="K170" s="5"/>
    </row>
    <row r="171" spans="2:11" ht="11.25" x14ac:dyDescent="0.15">
      <c r="B171" s="14"/>
      <c r="J171" s="5"/>
      <c r="K171" s="5"/>
    </row>
    <row r="172" spans="2:11" ht="11.25" x14ac:dyDescent="0.15">
      <c r="B172" s="14"/>
      <c r="J172" s="5"/>
      <c r="K172" s="5"/>
    </row>
    <row r="173" spans="2:11" ht="11.25" x14ac:dyDescent="0.15">
      <c r="B173" s="14"/>
      <c r="J173" s="5"/>
      <c r="K173" s="5"/>
    </row>
    <row r="174" spans="2:11" ht="11.25" x14ac:dyDescent="0.15">
      <c r="B174" s="14"/>
      <c r="J174" s="5"/>
      <c r="K174" s="5"/>
    </row>
    <row r="175" spans="2:11" ht="11.25" x14ac:dyDescent="0.15">
      <c r="B175" s="14"/>
      <c r="J175" s="5"/>
      <c r="K175" s="5"/>
    </row>
    <row r="176" spans="2:11" ht="11.25" x14ac:dyDescent="0.15">
      <c r="B176" s="14"/>
      <c r="J176" s="5"/>
      <c r="K176" s="5"/>
    </row>
    <row r="177" spans="2:11" ht="11.25" x14ac:dyDescent="0.15">
      <c r="B177" s="14"/>
      <c r="J177" s="5"/>
      <c r="K177" s="5"/>
    </row>
    <row r="178" spans="2:11" ht="11.25" x14ac:dyDescent="0.15">
      <c r="B178" s="14"/>
      <c r="J178" s="5"/>
      <c r="K178" s="5"/>
    </row>
    <row r="179" spans="2:11" ht="11.25" x14ac:dyDescent="0.15">
      <c r="B179" s="14"/>
      <c r="J179" s="5"/>
      <c r="K179" s="5"/>
    </row>
    <row r="180" spans="2:11" ht="11.25" x14ac:dyDescent="0.15">
      <c r="B180" s="14"/>
      <c r="J180" s="5"/>
      <c r="K180" s="5"/>
    </row>
    <row r="181" spans="2:11" ht="11.25" x14ac:dyDescent="0.15">
      <c r="B181" s="14"/>
      <c r="J181" s="5"/>
      <c r="K181" s="5"/>
    </row>
    <row r="182" spans="2:11" ht="11.25" x14ac:dyDescent="0.15">
      <c r="B182" s="14"/>
      <c r="J182" s="5"/>
      <c r="K182" s="5"/>
    </row>
    <row r="183" spans="2:11" ht="11.25" x14ac:dyDescent="0.15">
      <c r="B183" s="14"/>
      <c r="J183" s="5"/>
      <c r="K183" s="5"/>
    </row>
    <row r="184" spans="2:11" ht="11.25" x14ac:dyDescent="0.15">
      <c r="B184" s="14"/>
      <c r="J184" s="5"/>
      <c r="K184" s="5"/>
    </row>
    <row r="185" spans="2:11" ht="11.25" x14ac:dyDescent="0.15">
      <c r="B185" s="14"/>
      <c r="J185" s="5"/>
      <c r="K185" s="5"/>
    </row>
    <row r="186" spans="2:11" ht="11.25" x14ac:dyDescent="0.15"/>
    <row r="187" spans="2:11" ht="11.25" x14ac:dyDescent="0.15"/>
    <row r="188" spans="2:11" ht="11.25" x14ac:dyDescent="0.15"/>
    <row r="189" spans="2:11" ht="11.25" x14ac:dyDescent="0.15"/>
    <row r="190" spans="2:11" ht="11.25" x14ac:dyDescent="0.15"/>
    <row r="191" spans="2:11" ht="11.25" x14ac:dyDescent="0.15"/>
    <row r="192" spans="2:11" ht="11.25" x14ac:dyDescent="0.15"/>
    <row r="193" ht="11.25" x14ac:dyDescent="0.15"/>
    <row r="194" ht="11.25" x14ac:dyDescent="0.15"/>
    <row r="195" ht="11.25" x14ac:dyDescent="0.15"/>
    <row r="196" ht="11.25" x14ac:dyDescent="0.15"/>
    <row r="197" ht="11.25" x14ac:dyDescent="0.15"/>
    <row r="198" ht="11.25" x14ac:dyDescent="0.15"/>
    <row r="199" ht="11.25" x14ac:dyDescent="0.15"/>
    <row r="200" ht="11.25" x14ac:dyDescent="0.15"/>
    <row r="201" ht="11.25" x14ac:dyDescent="0.15"/>
    <row r="202" ht="11.25" x14ac:dyDescent="0.15"/>
    <row r="203" ht="11.25" x14ac:dyDescent="0.15"/>
    <row r="204" ht="11.25" x14ac:dyDescent="0.15"/>
  </sheetData>
  <protectedRanges>
    <protectedRange algorithmName="SHA-512" hashValue="cB/zPmEqT4r1L/9KT07xRfFPJaCT9HDQX6TWrZ/LIMF0+9QXxzRDUqge2+GWIOb9C3Lx4dDGpeq4HBBR9uiOLg==" saltValue="OsbY+A4+q2HGhbnojhPu/g==" spinCount="100000" sqref="D27:D28 D39:F39 E38:F38" name="Rango1"/>
  </protectedRanges>
  <mergeCells count="9">
    <mergeCell ref="B4:C4"/>
    <mergeCell ref="M6:N6"/>
    <mergeCell ref="F8:H8"/>
    <mergeCell ref="F23:J23"/>
    <mergeCell ref="E36:F36"/>
    <mergeCell ref="E37:F37"/>
    <mergeCell ref="E38:F38"/>
    <mergeCell ref="E39:F39"/>
    <mergeCell ref="E40:F40"/>
  </mergeCells>
  <pageMargins left="0.39370078740157483" right="0.31496062992125984" top="0.51181102362204722" bottom="0.19685039370078741" header="0" footer="0"/>
  <pageSetup scale="46" orientation="landscape"/>
  <headerFooter alignWithMargins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036c363-ce6b-4f28-8a31-2ffe6c82e5e9" xsi:nil="true"/>
    <lcf76f155ced4ddcb4097134ff3c332f xmlns="b4b6489e-a279-4c0a-bedc-6cab2cdd1f67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E992D8D2B80634F811BA988400E8264" ma:contentTypeVersion="13" ma:contentTypeDescription="Crear nuevo documento." ma:contentTypeScope="" ma:versionID="55ded24516be3dc29d79690936e49822">
  <xsd:schema xmlns:xsd="http://www.w3.org/2001/XMLSchema" xmlns:xs="http://www.w3.org/2001/XMLSchema" xmlns:p="http://schemas.microsoft.com/office/2006/metadata/properties" xmlns:ns2="b4b6489e-a279-4c0a-bedc-6cab2cdd1f67" xmlns:ns3="1036c363-ce6b-4f28-8a31-2ffe6c82e5e9" targetNamespace="http://schemas.microsoft.com/office/2006/metadata/properties" ma:root="true" ma:fieldsID="6363379aee15a2b4aacfe4930f86fd23" ns2:_="" ns3:_="">
    <xsd:import namespace="b4b6489e-a279-4c0a-bedc-6cab2cdd1f67"/>
    <xsd:import namespace="1036c363-ce6b-4f28-8a31-2ffe6c82e5e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b6489e-a279-4c0a-bedc-6cab2cdd1f6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c2181df5-d932-456f-8518-36662569ffe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36c363-ce6b-4f28-8a31-2ffe6c82e5e9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efe88fc8-7442-4ff9-8baa-dd1690fbdf1f}" ma:internalName="TaxCatchAll" ma:showField="CatchAllData" ma:web="1036c363-ce6b-4f28-8a31-2ffe6c82e5e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646573D-0937-42DF-955F-CE5768B8E02F}">
  <ds:schemaRefs>
    <ds:schemaRef ds:uri="http://schemas.microsoft.com/office/2006/metadata/properties"/>
    <ds:schemaRef ds:uri="http://schemas.microsoft.com/office/infopath/2007/PartnerControls"/>
    <ds:schemaRef ds:uri="1036c363-ce6b-4f28-8a31-2ffe6c82e5e9"/>
    <ds:schemaRef ds:uri="b4b6489e-a279-4c0a-bedc-6cab2cdd1f67"/>
  </ds:schemaRefs>
</ds:datastoreItem>
</file>

<file path=customXml/itemProps2.xml><?xml version="1.0" encoding="utf-8"?>
<ds:datastoreItem xmlns:ds="http://schemas.openxmlformats.org/officeDocument/2006/customXml" ds:itemID="{38FFAA9E-43B8-4DEE-B29C-77797203F31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EBA055D-DD92-4A48-AAF5-05B17479C80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4b6489e-a279-4c0a-bedc-6cab2cdd1f67"/>
    <ds:schemaRef ds:uri="1036c363-ce6b-4f28-8a31-2ffe6c82e5e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ENERO 2025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Usuario 01</dc:creator>
  <cp:keywords/>
  <dc:description/>
  <cp:lastModifiedBy>Claudio Mancilla Morales</cp:lastModifiedBy>
  <cp:revision/>
  <dcterms:created xsi:type="dcterms:W3CDTF">2025-01-24T19:47:45Z</dcterms:created>
  <dcterms:modified xsi:type="dcterms:W3CDTF">2025-01-27T21:20:40Z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0x0101008E992D8D2B80634F811BA988400E8264</vt:lpwstr>
  </property>
  <property fmtid="{D5CDD505-2E9C-101B-9397-08002B2CF9AE}" pid="3" name="MediaServiceImageTags">
    <vt:lpwstr/>
  </property>
</Properties>
</file>